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6710" windowHeight="9210" activeTab="1"/>
  </bookViews>
  <sheets>
    <sheet name="З-Сах" sheetId="2" r:id="rId1"/>
    <sheet name="Приморье" sheetId="3" r:id="rId2"/>
  </sheets>
  <definedNames>
    <definedName name="_РАСЧЕТ_по_Прил_4" localSheetId="0">'З-Сах'!$B$18:$J$26</definedName>
    <definedName name="_РАСЧЕТ_по_Прил_4" localSheetId="1">Приморье!$B$18:$J$27</definedName>
    <definedName name="_РАСЧЕТ_по_Прил_4">#REF!</definedName>
    <definedName name="_xlnm._FilterDatabase" localSheetId="0" hidden="1">'З-Сах'!$B$18:$J$18</definedName>
    <definedName name="_xlnm._FilterDatabase" localSheetId="1" hidden="1">Приморье!$B$18:$J$18</definedName>
    <definedName name="_xlnm.Print_Titles" localSheetId="0">'З-Сах'!$19:$19</definedName>
    <definedName name="_xlnm.Print_Titles" localSheetId="1">Приморье!$19:$19</definedName>
  </definedNames>
  <calcPr calcId="152511"/>
</workbook>
</file>

<file path=xl/calcChain.xml><?xml version="1.0" encoding="utf-8"?>
<calcChain xmlns="http://schemas.openxmlformats.org/spreadsheetml/2006/main">
  <c r="J21" i="2" l="1"/>
  <c r="J24" i="2"/>
  <c r="J27" i="2"/>
</calcChain>
</file>

<file path=xl/sharedStrings.xml><?xml version="1.0" encoding="utf-8"?>
<sst xmlns="http://schemas.openxmlformats.org/spreadsheetml/2006/main" count="117" uniqueCount="50">
  <si>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</si>
  <si>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</si>
  <si>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</si>
  <si>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</si>
  <si>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</si>
  <si>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</si>
  <si>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</si>
  <si>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</si>
  <si>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</si>
  <si>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</si>
  <si>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</si>
  <si>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</si>
  <si>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</si>
  <si>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</si>
  <si>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</si>
  <si>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</si>
  <si>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</si>
  <si>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</si>
  <si>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</si>
  <si>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</si>
  <si>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</si>
  <si>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</si>
  <si>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</si>
  <si>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</si>
  <si>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</si>
  <si>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 xml:space="preserve">Креветка гребенчатая </t>
  </si>
  <si>
    <t>Дальневосточный рыбохозяйственный бассейн</t>
  </si>
  <si>
    <t>Западно-Сахалинская подзона</t>
  </si>
  <si>
    <t>ЗАО «ТЕФИДА»</t>
  </si>
  <si>
    <t>2539107572</t>
  </si>
  <si>
    <t>ДВ-М-640</t>
  </si>
  <si>
    <t>-</t>
  </si>
  <si>
    <t>ООО «Оплот Мира»</t>
  </si>
  <si>
    <t>6505004791</t>
  </si>
  <si>
    <t>ДВ-М-641</t>
  </si>
  <si>
    <t>ООО «Промфлот»</t>
  </si>
  <si>
    <t>6501259414</t>
  </si>
  <si>
    <t>ДВ-М-642</t>
  </si>
  <si>
    <t>Изъятые, нераспределенные доли/квоты</t>
  </si>
  <si>
    <t>ОДУсумма</t>
  </si>
  <si>
    <t>ОДУутв</t>
  </si>
  <si>
    <t>подзона Приморье</t>
  </si>
  <si>
    <t>ООО «Морской Бриз»</t>
  </si>
  <si>
    <t>2505008333</t>
  </si>
  <si>
    <t>ДВ-М-637</t>
  </si>
  <si>
    <t>ДВ-М-638</t>
  </si>
  <si>
    <t>ДВ-М-639</t>
  </si>
  <si>
    <t>ПАО «ПБТФ»</t>
  </si>
  <si>
    <t>2518000814</t>
  </si>
  <si>
    <t>ДВ-М-2281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</si>
</sst>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 vertical="top"/>
    </xf>
    <xf numFmtId="164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 applyProtection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7"/>
  <sheetViews>
    <sheetView topLeftCell="A2" zoomScale="75" zoomScaleNormal="75" zoomScaleSheetLayoutView="100" workbookViewId="0">
      <selection activeCell="I21" sqref="I2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6" t="s">
        <v>19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16.5" x14ac:dyDescent="0.25">
      <c r="A6" s="26" t="s">
        <v>2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16.5" x14ac:dyDescent="0.25">
      <c r="A7" s="26" t="s">
        <v>3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16.5" x14ac:dyDescent="0.25">
      <c r="A8" s="26" t="s">
        <v>20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16.5" x14ac:dyDescent="0.25">
      <c r="A9" s="26" t="s">
        <v>21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6.5" x14ac:dyDescent="0.25">
      <c r="A10" s="26" t="s">
        <v>22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16.5" x14ac:dyDescent="0.25">
      <c r="A11" s="26" t="s">
        <v>23</v>
      </c>
      <c r="B11" s="26"/>
      <c r="C11" s="26"/>
      <c r="D11" s="26"/>
      <c r="E11" s="26"/>
      <c r="F11" s="26"/>
      <c r="G11" s="26"/>
      <c r="H11" s="26"/>
      <c r="I11" s="26"/>
      <c r="J11" s="26"/>
    </row>
    <row r="13" spans="1:10" ht="37.5" customHeight="1" x14ac:dyDescent="0.25">
      <c r="A13" s="27" t="s">
        <v>8</v>
      </c>
      <c r="B13" s="27"/>
      <c r="C13" s="28" t="s">
        <v>13</v>
      </c>
      <c r="D13" s="29"/>
      <c r="E13" s="29"/>
      <c r="F13" s="29"/>
      <c r="G13" s="30"/>
      <c r="H13" s="28" t="s">
        <v>14</v>
      </c>
      <c r="I13" s="29"/>
      <c r="J13" s="30"/>
    </row>
    <row r="14" spans="1:10" ht="16.5" x14ac:dyDescent="0.25">
      <c r="A14" s="27" t="s">
        <v>25</v>
      </c>
      <c r="B14" s="27"/>
      <c r="C14" s="27" t="s">
        <v>26</v>
      </c>
      <c r="D14" s="27"/>
      <c r="E14" s="27"/>
      <c r="F14" s="27"/>
      <c r="G14" s="27"/>
      <c r="H14" s="27" t="s">
        <v>27</v>
      </c>
      <c r="I14" s="27"/>
      <c r="J14" s="27"/>
    </row>
    <row r="16" spans="1:10" ht="71.25" customHeight="1" x14ac:dyDescent="0.25">
      <c r="A16" s="31" t="s">
        <v>4</v>
      </c>
      <c r="B16" s="31" t="s">
        <v>5</v>
      </c>
      <c r="C16" s="31" t="s">
        <v>6</v>
      </c>
      <c r="D16" s="32" t="s">
        <v>15</v>
      </c>
      <c r="E16" s="33"/>
      <c r="F16" s="34"/>
      <c r="G16" s="28" t="s">
        <v>18</v>
      </c>
      <c r="H16" s="29"/>
      <c r="I16" s="29"/>
      <c r="J16" s="30"/>
    </row>
    <row r="17" spans="1:12" ht="27.75" customHeight="1" x14ac:dyDescent="0.25">
      <c r="A17" s="31"/>
      <c r="B17" s="31"/>
      <c r="C17" s="31"/>
      <c r="D17" s="35"/>
      <c r="E17" s="36"/>
      <c r="F17" s="37"/>
      <c r="G17" s="27" t="s">
        <v>10</v>
      </c>
      <c r="H17" s="27"/>
      <c r="I17" s="27" t="s">
        <v>11</v>
      </c>
      <c r="J17" s="27"/>
    </row>
    <row r="18" spans="1:12" ht="74.25" customHeight="1" x14ac:dyDescent="0.25">
      <c r="A18" s="31"/>
      <c r="B18" s="31"/>
      <c r="C18" s="31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28</v>
      </c>
      <c r="C20" s="13" t="s">
        <v>29</v>
      </c>
      <c r="D20" s="14" t="s">
        <v>30</v>
      </c>
      <c r="E20" s="15">
        <v>43341</v>
      </c>
      <c r="F20" s="16">
        <v>1.2809999999999999</v>
      </c>
      <c r="G20" s="16" t="s">
        <v>31</v>
      </c>
      <c r="H20" s="16" t="s">
        <v>31</v>
      </c>
      <c r="I20" s="16">
        <v>1.2809999999999999</v>
      </c>
      <c r="J20" s="16">
        <v>9.0820000000000007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34</v>
      </c>
      <c r="E21" s="15">
        <v>43342</v>
      </c>
      <c r="F21" s="16">
        <v>97.516999999999996</v>
      </c>
      <c r="G21" s="16" t="s">
        <v>31</v>
      </c>
      <c r="H21" s="16" t="s">
        <v>31</v>
      </c>
      <c r="I21" s="16">
        <v>97.516999999999996</v>
      </c>
      <c r="J21" s="20">
        <f>691.396-0.001</f>
        <v>691.39499999999998</v>
      </c>
      <c r="K21" s="7"/>
      <c r="L21" s="7"/>
    </row>
    <row r="22" spans="1:12" ht="16.5" x14ac:dyDescent="0.25">
      <c r="A22" s="11">
        <v>3</v>
      </c>
      <c r="B22" s="12" t="s">
        <v>35</v>
      </c>
      <c r="C22" s="13" t="s">
        <v>36</v>
      </c>
      <c r="D22" s="14" t="s">
        <v>37</v>
      </c>
      <c r="E22" s="15">
        <v>43342</v>
      </c>
      <c r="F22" s="16">
        <v>1.0960000000000001</v>
      </c>
      <c r="G22" s="16" t="s">
        <v>31</v>
      </c>
      <c r="H22" s="16" t="s">
        <v>31</v>
      </c>
      <c r="I22" s="16">
        <v>1.0960000000000001</v>
      </c>
      <c r="J22" s="16">
        <v>7.7709999999999999</v>
      </c>
      <c r="K22" s="7"/>
      <c r="L22" s="7"/>
    </row>
    <row r="23" spans="1:12" ht="33" x14ac:dyDescent="0.25">
      <c r="A23" s="11">
        <v>4</v>
      </c>
      <c r="B23" s="21" t="s">
        <v>38</v>
      </c>
      <c r="C23" s="22"/>
      <c r="D23" s="23"/>
      <c r="E23" s="24"/>
      <c r="F23" s="25">
        <v>0.10599999999999454</v>
      </c>
      <c r="G23" s="25" t="s">
        <v>31</v>
      </c>
      <c r="H23" s="25" t="s">
        <v>31</v>
      </c>
      <c r="I23" s="25">
        <v>0.10599999999999454</v>
      </c>
      <c r="J23" s="25">
        <v>0.752</v>
      </c>
      <c r="K23" s="7"/>
      <c r="L23" s="7"/>
    </row>
    <row r="24" spans="1:12" ht="16.5" x14ac:dyDescent="0.25">
      <c r="A24" s="11"/>
      <c r="B24" s="12"/>
      <c r="C24" s="13"/>
      <c r="D24" s="14"/>
      <c r="E24" s="15"/>
      <c r="F24" s="16">
        <v>100</v>
      </c>
      <c r="G24" s="16" t="s">
        <v>31</v>
      </c>
      <c r="H24" s="16" t="s">
        <v>31</v>
      </c>
      <c r="I24" s="16">
        <v>2.4829999999999943</v>
      </c>
      <c r="J24" s="18">
        <f>SUM(J20:J23)</f>
        <v>708.99999999999989</v>
      </c>
      <c r="K24" s="7"/>
      <c r="L24" s="7"/>
    </row>
    <row r="25" spans="1:12" ht="16.5" x14ac:dyDescent="0.25">
      <c r="A25" s="11"/>
      <c r="B25" s="12" t="s">
        <v>39</v>
      </c>
      <c r="C25" s="13"/>
      <c r="D25" s="14"/>
      <c r="E25" s="15"/>
      <c r="F25" s="16"/>
      <c r="G25" s="16" t="s">
        <v>31</v>
      </c>
      <c r="H25" s="16"/>
      <c r="I25" s="16" t="s">
        <v>31</v>
      </c>
      <c r="J25" s="16">
        <v>709.00099999999986</v>
      </c>
      <c r="K25" s="7"/>
      <c r="L25" s="7"/>
    </row>
    <row r="26" spans="1:12" ht="16.5" x14ac:dyDescent="0.25">
      <c r="A26" s="11"/>
      <c r="B26" s="12" t="s">
        <v>40</v>
      </c>
      <c r="C26" s="13"/>
      <c r="D26" s="14"/>
      <c r="E26" s="15"/>
      <c r="F26" s="16"/>
      <c r="G26" s="16" t="s">
        <v>31</v>
      </c>
      <c r="H26" s="16"/>
      <c r="I26" s="16" t="s">
        <v>31</v>
      </c>
      <c r="J26" s="18">
        <v>709</v>
      </c>
      <c r="K26" s="7"/>
      <c r="L26" s="7"/>
    </row>
    <row r="27" spans="1:12" x14ac:dyDescent="0.25">
      <c r="J27" s="19">
        <f>J26-J25</f>
        <v>-9.999999998626663E-4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7"/>
  <sheetViews>
    <sheetView tabSelected="1" view="pageBreakPreview" topLeftCell="A3" zoomScale="68" zoomScaleNormal="100" zoomScaleSheetLayoutView="68" workbookViewId="0">
      <selection activeCell="I21" sqref="I2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6" t="s">
        <v>19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16.5" x14ac:dyDescent="0.25">
      <c r="A6" s="26" t="s">
        <v>2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16.5" x14ac:dyDescent="0.25">
      <c r="A7" s="26" t="s">
        <v>3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16.5" x14ac:dyDescent="0.25">
      <c r="A8" s="26" t="s">
        <v>20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16.5" x14ac:dyDescent="0.25">
      <c r="A9" s="26" t="s">
        <v>21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6.5" x14ac:dyDescent="0.25">
      <c r="A10" s="26" t="s">
        <v>22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16.5" x14ac:dyDescent="0.25">
      <c r="A11" s="26" t="s">
        <v>23</v>
      </c>
      <c r="B11" s="26"/>
      <c r="C11" s="26"/>
      <c r="D11" s="26"/>
      <c r="E11" s="26"/>
      <c r="F11" s="26"/>
      <c r="G11" s="26"/>
      <c r="H11" s="26"/>
      <c r="I11" s="26"/>
      <c r="J11" s="26"/>
    </row>
    <row r="13" spans="1:10" ht="37.5" customHeight="1" x14ac:dyDescent="0.25">
      <c r="A13" s="27" t="s">
        <v>8</v>
      </c>
      <c r="B13" s="27"/>
      <c r="C13" s="28" t="s">
        <v>13</v>
      </c>
      <c r="D13" s="29"/>
      <c r="E13" s="29"/>
      <c r="F13" s="29"/>
      <c r="G13" s="30"/>
      <c r="H13" s="28" t="s">
        <v>14</v>
      </c>
      <c r="I13" s="29"/>
      <c r="J13" s="30"/>
    </row>
    <row r="14" spans="1:10" ht="16.5" x14ac:dyDescent="0.25">
      <c r="A14" s="27" t="s">
        <v>25</v>
      </c>
      <c r="B14" s="27"/>
      <c r="C14" s="27" t="s">
        <v>26</v>
      </c>
      <c r="D14" s="27"/>
      <c r="E14" s="27"/>
      <c r="F14" s="27"/>
      <c r="G14" s="27"/>
      <c r="H14" s="27" t="s">
        <v>41</v>
      </c>
      <c r="I14" s="27"/>
      <c r="J14" s="27"/>
    </row>
    <row r="16" spans="1:10" ht="71.25" customHeight="1" x14ac:dyDescent="0.25">
      <c r="A16" s="31" t="s">
        <v>4</v>
      </c>
      <c r="B16" s="31" t="s">
        <v>5</v>
      </c>
      <c r="C16" s="31" t="s">
        <v>6</v>
      </c>
      <c r="D16" s="32" t="s">
        <v>15</v>
      </c>
      <c r="E16" s="33"/>
      <c r="F16" s="34"/>
      <c r="G16" s="28" t="s">
        <v>18</v>
      </c>
      <c r="H16" s="29"/>
      <c r="I16" s="29"/>
      <c r="J16" s="30"/>
    </row>
    <row r="17" spans="1:12" ht="27.75" customHeight="1" x14ac:dyDescent="0.25">
      <c r="A17" s="31"/>
      <c r="B17" s="31"/>
      <c r="C17" s="31"/>
      <c r="D17" s="35"/>
      <c r="E17" s="36"/>
      <c r="F17" s="37"/>
      <c r="G17" s="27" t="s">
        <v>10</v>
      </c>
      <c r="H17" s="27"/>
      <c r="I17" s="27" t="s">
        <v>11</v>
      </c>
      <c r="J17" s="27"/>
    </row>
    <row r="18" spans="1:12" ht="74.25" customHeight="1" x14ac:dyDescent="0.25">
      <c r="A18" s="31"/>
      <c r="B18" s="31"/>
      <c r="C18" s="31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42</v>
      </c>
      <c r="C20" s="13" t="s">
        <v>43</v>
      </c>
      <c r="D20" s="14" t="s">
        <v>44</v>
      </c>
      <c r="E20" s="15">
        <v>43341</v>
      </c>
      <c r="F20" s="16">
        <v>36.024000000000001</v>
      </c>
      <c r="G20" s="16" t="s">
        <v>31</v>
      </c>
      <c r="H20" s="16" t="s">
        <v>31</v>
      </c>
      <c r="I20" s="16">
        <v>36.024000000000001</v>
      </c>
      <c r="J20" s="16">
        <v>575.12300000000005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45</v>
      </c>
      <c r="E21" s="15">
        <v>43342</v>
      </c>
      <c r="F21" s="16">
        <v>9.39</v>
      </c>
      <c r="G21" s="16" t="s">
        <v>31</v>
      </c>
      <c r="H21" s="16" t="s">
        <v>31</v>
      </c>
      <c r="I21" s="16">
        <v>9.39</v>
      </c>
      <c r="J21" s="16">
        <v>149.911</v>
      </c>
      <c r="K21" s="7"/>
      <c r="L21" s="7"/>
    </row>
    <row r="22" spans="1:12" ht="16.5" x14ac:dyDescent="0.25">
      <c r="A22" s="11">
        <v>3</v>
      </c>
      <c r="B22" s="12" t="s">
        <v>35</v>
      </c>
      <c r="C22" s="13" t="s">
        <v>36</v>
      </c>
      <c r="D22" s="14" t="s">
        <v>46</v>
      </c>
      <c r="E22" s="15">
        <v>43342</v>
      </c>
      <c r="F22" s="16">
        <v>34.948999999999998</v>
      </c>
      <c r="G22" s="16" t="s">
        <v>31</v>
      </c>
      <c r="H22" s="16" t="s">
        <v>31</v>
      </c>
      <c r="I22" s="16">
        <v>34.948999999999998</v>
      </c>
      <c r="J22" s="16">
        <v>557.96100000000001</v>
      </c>
      <c r="K22" s="7"/>
      <c r="L22" s="7"/>
    </row>
    <row r="23" spans="1:12" ht="16.5" x14ac:dyDescent="0.25">
      <c r="A23" s="11">
        <v>4</v>
      </c>
      <c r="B23" s="12" t="s">
        <v>47</v>
      </c>
      <c r="C23" s="13" t="s">
        <v>48</v>
      </c>
      <c r="D23" s="14" t="s">
        <v>49</v>
      </c>
      <c r="E23" s="15">
        <v>43341</v>
      </c>
      <c r="F23" s="16">
        <v>17.893999999999998</v>
      </c>
      <c r="G23" s="16" t="s">
        <v>31</v>
      </c>
      <c r="H23" s="16" t="s">
        <v>31</v>
      </c>
      <c r="I23" s="16">
        <v>17.893999999999998</v>
      </c>
      <c r="J23" s="16">
        <v>285.678</v>
      </c>
      <c r="K23" s="7"/>
      <c r="L23" s="7"/>
    </row>
    <row r="24" spans="1:12" ht="33" x14ac:dyDescent="0.25">
      <c r="A24" s="11">
        <v>5</v>
      </c>
      <c r="B24" s="12" t="s">
        <v>38</v>
      </c>
      <c r="C24" s="13"/>
      <c r="D24" s="14"/>
      <c r="E24" s="15"/>
      <c r="F24" s="16">
        <v>1.742999999999995</v>
      </c>
      <c r="G24" s="16" t="s">
        <v>31</v>
      </c>
      <c r="H24" s="16" t="s">
        <v>31</v>
      </c>
      <c r="I24" s="16">
        <v>1.742999999999995</v>
      </c>
      <c r="J24" s="16">
        <v>27.827000000000002</v>
      </c>
      <c r="K24" s="7"/>
      <c r="L24" s="7"/>
    </row>
    <row r="25" spans="1:12" ht="16.5" x14ac:dyDescent="0.25">
      <c r="A25" s="11"/>
      <c r="B25" s="12"/>
      <c r="C25" s="13"/>
      <c r="D25" s="14"/>
      <c r="E25" s="15"/>
      <c r="F25" s="16">
        <v>100</v>
      </c>
      <c r="G25" s="16" t="s">
        <v>31</v>
      </c>
      <c r="H25" s="16" t="s">
        <v>31</v>
      </c>
      <c r="I25" s="16">
        <v>90.609999999999985</v>
      </c>
      <c r="J25" s="16">
        <v>1596.5000000000002</v>
      </c>
      <c r="K25" s="7"/>
      <c r="L25" s="7"/>
    </row>
    <row r="26" spans="1:12" ht="16.5" x14ac:dyDescent="0.25">
      <c r="A26" s="11"/>
      <c r="B26" s="12" t="s">
        <v>39</v>
      </c>
      <c r="C26" s="13"/>
      <c r="D26" s="14"/>
      <c r="E26" s="15"/>
      <c r="F26" s="16"/>
      <c r="G26" s="16" t="s">
        <v>31</v>
      </c>
      <c r="H26" s="16"/>
      <c r="I26" s="16" t="s">
        <v>31</v>
      </c>
      <c r="J26" s="18">
        <v>1596.5000000000002</v>
      </c>
      <c r="K26" s="7"/>
      <c r="L26" s="7"/>
    </row>
    <row r="27" spans="1:12" ht="16.5" x14ac:dyDescent="0.25">
      <c r="A27" s="11"/>
      <c r="B27" s="12" t="s">
        <v>40</v>
      </c>
      <c r="C27" s="13"/>
      <c r="D27" s="14"/>
      <c r="E27" s="15"/>
      <c r="F27" s="16"/>
      <c r="G27" s="16" t="s">
        <v>31</v>
      </c>
      <c r="H27" s="16"/>
      <c r="I27" s="16" t="s">
        <v>31</v>
      </c>
      <c r="J27" s="18">
        <v>1596.5</v>
      </c>
      <c r="K27" s="7"/>
      <c r="L27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З-Сах</vt:lpstr>
      <vt:lpstr>Приморье</vt:lpstr>
      <vt:lpstr>'З-Сах'!_РАСЧЕТ_по_Прил_4</vt:lpstr>
      <vt:lpstr>Приморье!_РАСЧЕТ_по_Прил_4</vt:lpstr>
      <vt:lpstr>'З-Сах'!Заголовки_для_печати</vt:lpstr>
      <vt:lpstr>Приморье!Заголовки_для_печати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2019-01-15T15:07:10Z</dcterms:modified>
</cp:coreProperties>
</file>