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195" windowWidth="15615" windowHeight="7200" activeTab="3"/>
  </bookViews>
  <sheets>
    <sheet name="В-Сах" sheetId="2" r:id="rId1"/>
    <sheet name="Приморье" sheetId="3" r:id="rId2"/>
    <sheet name="С-Кур" sheetId="4" r:id="rId3"/>
    <sheet name="Ю-Кур" sheetId="5" r:id="rId4"/>
  </sheets>
  <definedNames>
    <definedName name="_РАСЧЕТ_по_Прил_4" localSheetId="0">'В-Сах'!$B$18:$J$31</definedName>
    <definedName name="_РАСЧЕТ_по_Прил_4" localSheetId="1">Приморье!$B$18:$J$26</definedName>
    <definedName name="_РАСЧЕТ_по_Прил_4" localSheetId="2">'С-Кур'!$B$18:$J$24</definedName>
    <definedName name="_РАСЧЕТ_по_Прил_4" localSheetId="3">'Ю-Кур'!$B$18:$J$33</definedName>
    <definedName name="_РАСЧЕТ_по_Прил_4">#REF!</definedName>
    <definedName name="_xlnm._FilterDatabase" localSheetId="0" hidden="1">'В-Сах'!$B$18:$J$18</definedName>
    <definedName name="_xlnm._FilterDatabase" localSheetId="1" hidden="1">Приморье!$B$18:$J$18</definedName>
    <definedName name="_xlnm._FilterDatabase" localSheetId="2" hidden="1">'С-Кур'!$B$18:$J$18</definedName>
    <definedName name="_xlnm._FilterDatabase" localSheetId="3" hidden="1">'Ю-Кур'!$B$18:$J$18</definedName>
    <definedName name="_xlnm.Print_Titles" localSheetId="0">'В-Сах'!$19:$19</definedName>
    <definedName name="_xlnm.Print_Titles" localSheetId="1">Приморье!$19:$19</definedName>
    <definedName name="_xlnm.Print_Titles" localSheetId="2">'С-Кур'!$19:$19</definedName>
    <definedName name="_xlnm.Print_Titles" localSheetId="3">'Ю-Кур'!$19:$19</definedName>
  </definedNames>
  <calcPr calcId="145621"/>
</workbook>
</file>

<file path=xl/calcChain.xml><?xml version="1.0" encoding="utf-8"?>
<calcChain xmlns="http://schemas.openxmlformats.org/spreadsheetml/2006/main">
  <c r="I29" i="2" l="1"/>
  <c r="I24" i="3"/>
  <c r="J27" i="2"/>
  <c r="J23" i="2"/>
  <c r="J29" i="2"/>
  <c r="J32" i="2"/>
</calcChain>
</file>

<file path=xl/sharedStrings.xml><?xml version="1.0" encoding="utf-8"?>
<sst xmlns="http://schemas.openxmlformats.org/spreadsheetml/2006/main" count="279" uniqueCount="105">
  <si>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</si>
  <si>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</si>
  <si>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</si>
  <si>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</si>
  <si>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</si>
  <si>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</si>
  <si>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</si>
  <si>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</si>
  <si>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</si>
  <si>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</si>
  <si>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</si>
  <si>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</si>
  <si>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</si>
  <si>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</si>
  <si>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</si>
  <si>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</si>
  <si>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</si>
  <si>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</si>
  <si>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</si>
  <si>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</si>
  <si>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</si>
  <si>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</si>
  <si>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</si>
  <si>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</si>
  <si>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</si>
  <si>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 xml:space="preserve">Морские гребешки </t>
  </si>
  <si>
    <t>Дальневосточный рыбохозяйственный бассейн</t>
  </si>
  <si>
    <t>Восточно-Сахалинская подзона</t>
  </si>
  <si>
    <t>ООО «Таранай»</t>
  </si>
  <si>
    <t>6510901042</t>
  </si>
  <si>
    <t>ДВ-М-1321</t>
  </si>
  <si>
    <t>-</t>
  </si>
  <si>
    <t>ООО «РПК «Резон Плюс»</t>
  </si>
  <si>
    <t>6510010462</t>
  </si>
  <si>
    <t>ДВ-М-1322</t>
  </si>
  <si>
    <t>ООО «Рыболовецкий колхоз им. Котовского»</t>
  </si>
  <si>
    <t>6503010817</t>
  </si>
  <si>
    <t>ДВ-М-1323</t>
  </si>
  <si>
    <t>ООО «Сифиш-3»</t>
  </si>
  <si>
    <t>6501282607</t>
  </si>
  <si>
    <t>ДВ-М-1324</t>
  </si>
  <si>
    <t>ООО «РЫБАК»</t>
  </si>
  <si>
    <t>6512002918</t>
  </si>
  <si>
    <t>ДВ-М-1325</t>
  </si>
  <si>
    <t>ООО «РК им. Кирова»</t>
  </si>
  <si>
    <t>6504006429</t>
  </si>
  <si>
    <t>ДВ-М-1326</t>
  </si>
  <si>
    <t>ООО «Владимирово»</t>
  </si>
  <si>
    <t>6507014650</t>
  </si>
  <si>
    <t>ДВ-М-1327</t>
  </si>
  <si>
    <t>ООО «Урюм»</t>
  </si>
  <si>
    <t>6501253500</t>
  </si>
  <si>
    <t>ДВ-М-1328</t>
  </si>
  <si>
    <t>Изъятые, нераспределенные доли/квоты</t>
  </si>
  <si>
    <t>ОДУсумма</t>
  </si>
  <si>
    <t>ОДУутв</t>
  </si>
  <si>
    <t xml:space="preserve">подзона Приморье </t>
  </si>
  <si>
    <t>ООО «Комсомольскрыбпром»</t>
  </si>
  <si>
    <t>2703091196</t>
  </si>
  <si>
    <t>ДВ-М-1342</t>
  </si>
  <si>
    <t>ОАО «Советско-Гаванская охотничья рыбопромысловая компания»</t>
  </si>
  <si>
    <t>2704010746</t>
  </si>
  <si>
    <t>ДВ-М-1343</t>
  </si>
  <si>
    <t>ООО «СКАЛОПС»</t>
  </si>
  <si>
    <t>2721176928</t>
  </si>
  <si>
    <t>ДВ-М-1344</t>
  </si>
  <si>
    <t xml:space="preserve">Северо-Курильская зона </t>
  </si>
  <si>
    <t>АО «СК БСФ»</t>
  </si>
  <si>
    <t>6515000242</t>
  </si>
  <si>
    <t>ДВ-М-1329</t>
  </si>
  <si>
    <t>ООО «Алаид»</t>
  </si>
  <si>
    <t>6515003317</t>
  </si>
  <si>
    <t>ДВ-М-1330</t>
  </si>
  <si>
    <t xml:space="preserve">Южно-Курильская зона </t>
  </si>
  <si>
    <t>ООО Рыбокомбинат «Островной»</t>
  </si>
  <si>
    <t>6501289105</t>
  </si>
  <si>
    <t>ДВ-М-1331</t>
  </si>
  <si>
    <t>ООО «НПЦ «Астарта»</t>
  </si>
  <si>
    <t>6518004990</t>
  </si>
  <si>
    <t>ДВ-М-1332</t>
  </si>
  <si>
    <t>ООО ПКФ «Южно-Курильский рыбокомбинат»</t>
  </si>
  <si>
    <t>6518005270</t>
  </si>
  <si>
    <t>ДВ-М-1333</t>
  </si>
  <si>
    <t>ООО «Литораль»</t>
  </si>
  <si>
    <t>6501237280</t>
  </si>
  <si>
    <t>ДВ-М-1334</t>
  </si>
  <si>
    <t>АО «Сахалинлизингфлот»</t>
  </si>
  <si>
    <t>6501249938</t>
  </si>
  <si>
    <t>ДВ-М-1335</t>
  </si>
  <si>
    <t>ДВ-М-1336</t>
  </si>
  <si>
    <t>ООО «ДЕЛЬТА»</t>
  </si>
  <si>
    <t>6518002640</t>
  </si>
  <si>
    <t>ДВ-М-1337</t>
  </si>
  <si>
    <t>ООО «Экспресс»</t>
  </si>
  <si>
    <t>6518004100</t>
  </si>
  <si>
    <t>ДВ-М-1338</t>
  </si>
  <si>
    <t>ООО «Натали»</t>
  </si>
  <si>
    <t>6518004380</t>
  </si>
  <si>
    <t>ДВ-М-1339</t>
  </si>
  <si>
    <t>ООО «Союзокеан»</t>
  </si>
  <si>
    <t>6518004823</t>
  </si>
  <si>
    <t>ДВ-М-1340</t>
  </si>
  <si>
    <t>ООО «Морион»</t>
  </si>
  <si>
    <t>6518004020</t>
  </si>
  <si>
    <t>ДВ-М-1341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</si>
</sst>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opLeftCell="A18" zoomScale="77" zoomScaleNormal="77" zoomScaleSheetLayoutView="100" workbookViewId="0">
      <selection activeCell="H33" sqref="H33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6.5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6.5" x14ac:dyDescent="0.25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6.5" x14ac:dyDescent="0.25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6.5" x14ac:dyDescent="0.25">
      <c r="A9" s="33" t="s">
        <v>21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6.5" x14ac:dyDescent="0.25">
      <c r="A10" s="33" t="s">
        <v>22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16.5" x14ac:dyDescent="0.25">
      <c r="A11" s="33" t="s">
        <v>23</v>
      </c>
      <c r="B11" s="33"/>
      <c r="C11" s="33"/>
      <c r="D11" s="33"/>
      <c r="E11" s="33"/>
      <c r="F11" s="33"/>
      <c r="G11" s="33"/>
      <c r="H11" s="33"/>
      <c r="I11" s="33"/>
      <c r="J11" s="33"/>
    </row>
    <row r="13" spans="1:10" ht="37.5" customHeight="1" x14ac:dyDescent="0.25">
      <c r="A13" s="32" t="s">
        <v>8</v>
      </c>
      <c r="B13" s="32"/>
      <c r="C13" s="29" t="s">
        <v>13</v>
      </c>
      <c r="D13" s="30"/>
      <c r="E13" s="30"/>
      <c r="F13" s="30"/>
      <c r="G13" s="31"/>
      <c r="H13" s="29" t="s">
        <v>14</v>
      </c>
      <c r="I13" s="30"/>
      <c r="J13" s="31"/>
    </row>
    <row r="14" spans="1:10" ht="16.5" x14ac:dyDescent="0.25">
      <c r="A14" s="32" t="s">
        <v>25</v>
      </c>
      <c r="B14" s="32"/>
      <c r="C14" s="32" t="s">
        <v>26</v>
      </c>
      <c r="D14" s="32"/>
      <c r="E14" s="32"/>
      <c r="F14" s="32"/>
      <c r="G14" s="32"/>
      <c r="H14" s="32" t="s">
        <v>27</v>
      </c>
      <c r="I14" s="32"/>
      <c r="J14" s="32"/>
    </row>
    <row r="16" spans="1:10" ht="71.25" customHeight="1" x14ac:dyDescent="0.25">
      <c r="A16" s="22" t="s">
        <v>4</v>
      </c>
      <c r="B16" s="22" t="s">
        <v>5</v>
      </c>
      <c r="C16" s="22" t="s">
        <v>6</v>
      </c>
      <c r="D16" s="23" t="s">
        <v>15</v>
      </c>
      <c r="E16" s="24"/>
      <c r="F16" s="25"/>
      <c r="G16" s="29" t="s">
        <v>18</v>
      </c>
      <c r="H16" s="30"/>
      <c r="I16" s="30"/>
      <c r="J16" s="31"/>
    </row>
    <row r="17" spans="1:12" ht="27.75" customHeight="1" x14ac:dyDescent="0.25">
      <c r="A17" s="22"/>
      <c r="B17" s="22"/>
      <c r="C17" s="22"/>
      <c r="D17" s="26"/>
      <c r="E17" s="27"/>
      <c r="F17" s="28"/>
      <c r="G17" s="32" t="s">
        <v>10</v>
      </c>
      <c r="H17" s="32"/>
      <c r="I17" s="32" t="s">
        <v>11</v>
      </c>
      <c r="J17" s="32"/>
    </row>
    <row r="18" spans="1:12" ht="74.25" customHeight="1" x14ac:dyDescent="0.25">
      <c r="A18" s="22"/>
      <c r="B18" s="22"/>
      <c r="C18" s="2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43341</v>
      </c>
      <c r="F20" s="16">
        <v>4.6689999999999996</v>
      </c>
      <c r="G20" s="19" t="s">
        <v>31</v>
      </c>
      <c r="H20" s="19" t="s">
        <v>31</v>
      </c>
      <c r="I20" s="19">
        <v>4.6689999999999996</v>
      </c>
      <c r="J20" s="19">
        <v>24.693999999999999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43341</v>
      </c>
      <c r="F21" s="16">
        <v>4.5549999999999997</v>
      </c>
      <c r="G21" s="16" t="s">
        <v>31</v>
      </c>
      <c r="H21" s="16" t="s">
        <v>31</v>
      </c>
      <c r="I21" s="16">
        <v>4.5549999999999997</v>
      </c>
      <c r="J21" s="16">
        <v>24.091000000000001</v>
      </c>
      <c r="K21" s="7"/>
      <c r="L21" s="7"/>
    </row>
    <row r="22" spans="1:12" ht="33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43341</v>
      </c>
      <c r="F22" s="16">
        <v>1.2370000000000001</v>
      </c>
      <c r="G22" s="16" t="s">
        <v>31</v>
      </c>
      <c r="H22" s="16" t="s">
        <v>31</v>
      </c>
      <c r="I22" s="16">
        <v>1.2370000000000001</v>
      </c>
      <c r="J22" s="16">
        <v>6.5419999999999998</v>
      </c>
      <c r="K22" s="7"/>
      <c r="L22" s="7"/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43341</v>
      </c>
      <c r="F23" s="16">
        <v>45.481999999999999</v>
      </c>
      <c r="G23" s="19" t="s">
        <v>31</v>
      </c>
      <c r="H23" s="19" t="s">
        <v>31</v>
      </c>
      <c r="I23" s="19">
        <v>45.481999999999999</v>
      </c>
      <c r="J23" s="19">
        <f>240.554+0.001</f>
        <v>240.55500000000001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43341</v>
      </c>
      <c r="F24" s="16">
        <v>3.548</v>
      </c>
      <c r="G24" s="16" t="s">
        <v>31</v>
      </c>
      <c r="H24" s="16" t="s">
        <v>31</v>
      </c>
      <c r="I24" s="16">
        <v>3.548</v>
      </c>
      <c r="J24" s="16">
        <v>18.765000000000001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46</v>
      </c>
      <c r="E25" s="15">
        <v>43341</v>
      </c>
      <c r="F25" s="16">
        <v>2.14</v>
      </c>
      <c r="G25" s="16" t="s">
        <v>31</v>
      </c>
      <c r="H25" s="16" t="s">
        <v>31</v>
      </c>
      <c r="I25" s="16">
        <v>2.14</v>
      </c>
      <c r="J25" s="16">
        <v>11.318</v>
      </c>
      <c r="K25" s="7"/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49</v>
      </c>
      <c r="E26" s="15">
        <v>43341</v>
      </c>
      <c r="F26" s="16">
        <v>4.25</v>
      </c>
      <c r="G26" s="16" t="s">
        <v>31</v>
      </c>
      <c r="H26" s="16" t="s">
        <v>31</v>
      </c>
      <c r="I26" s="16">
        <v>4.25</v>
      </c>
      <c r="J26" s="16">
        <v>22.478000000000002</v>
      </c>
      <c r="K26" s="7"/>
      <c r="L26" s="7"/>
    </row>
    <row r="27" spans="1:12" ht="16.5" x14ac:dyDescent="0.25">
      <c r="A27" s="11">
        <v>8</v>
      </c>
      <c r="B27" s="12" t="s">
        <v>50</v>
      </c>
      <c r="C27" s="13" t="s">
        <v>51</v>
      </c>
      <c r="D27" s="14" t="s">
        <v>52</v>
      </c>
      <c r="E27" s="15">
        <v>43341</v>
      </c>
      <c r="F27" s="16">
        <v>33.323999999999998</v>
      </c>
      <c r="G27" s="19" t="s">
        <v>31</v>
      </c>
      <c r="H27" s="19" t="s">
        <v>31</v>
      </c>
      <c r="I27" s="19">
        <v>33.323999999999998</v>
      </c>
      <c r="J27" s="19">
        <f>176.251+0.001</f>
        <v>176.25200000000001</v>
      </c>
      <c r="K27" s="7"/>
      <c r="L27" s="7"/>
    </row>
    <row r="28" spans="1:12" ht="33" x14ac:dyDescent="0.25">
      <c r="A28" s="11">
        <v>9</v>
      </c>
      <c r="B28" s="12" t="s">
        <v>53</v>
      </c>
      <c r="C28" s="13"/>
      <c r="D28" s="14"/>
      <c r="E28" s="15"/>
      <c r="F28" s="16">
        <v>0.79500000000000171</v>
      </c>
      <c r="G28" s="16" t="s">
        <v>31</v>
      </c>
      <c r="H28" s="16" t="s">
        <v>31</v>
      </c>
      <c r="I28" s="16">
        <v>0.79500000000000171</v>
      </c>
      <c r="J28" s="16">
        <v>4.2050000000000001</v>
      </c>
      <c r="K28" s="7"/>
      <c r="L28" s="7"/>
    </row>
    <row r="29" spans="1:12" ht="16.5" x14ac:dyDescent="0.25">
      <c r="A29" s="11"/>
      <c r="B29" s="12"/>
      <c r="C29" s="13"/>
      <c r="D29" s="14"/>
      <c r="E29" s="15"/>
      <c r="F29" s="16">
        <v>100</v>
      </c>
      <c r="G29" s="16" t="s">
        <v>31</v>
      </c>
      <c r="H29" s="16" t="s">
        <v>31</v>
      </c>
      <c r="I29" s="16">
        <f>SUM(I20:I28)</f>
        <v>100</v>
      </c>
      <c r="J29" s="20">
        <f>SUM(J20:J28)</f>
        <v>528.9</v>
      </c>
      <c r="K29" s="7"/>
      <c r="L29" s="7"/>
    </row>
    <row r="30" spans="1:12" ht="16.5" x14ac:dyDescent="0.25">
      <c r="A30" s="11"/>
      <c r="B30" s="12" t="s">
        <v>54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6">
        <v>528.89800000000002</v>
      </c>
      <c r="K30" s="7"/>
      <c r="L30" s="7"/>
    </row>
    <row r="31" spans="1:12" ht="16.5" x14ac:dyDescent="0.25">
      <c r="A31" s="11"/>
      <c r="B31" s="12" t="s">
        <v>55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20">
        <v>528.9</v>
      </c>
      <c r="K31" s="7"/>
      <c r="L31" s="7"/>
    </row>
    <row r="32" spans="1:12" x14ac:dyDescent="0.25">
      <c r="J32" s="18">
        <f>J31-J30</f>
        <v>1.9999999999527063E-3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6"/>
  <sheetViews>
    <sheetView view="pageBreakPreview" topLeftCell="A14" zoomScale="77" zoomScaleNormal="100" zoomScaleSheetLayoutView="77" workbookViewId="0">
      <selection activeCell="I20" sqref="I20:I2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6.5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6.5" x14ac:dyDescent="0.25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6.5" x14ac:dyDescent="0.25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6.5" x14ac:dyDescent="0.25">
      <c r="A9" s="33" t="s">
        <v>21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6.5" x14ac:dyDescent="0.25">
      <c r="A10" s="33" t="s">
        <v>22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16.5" x14ac:dyDescent="0.25">
      <c r="A11" s="33" t="s">
        <v>23</v>
      </c>
      <c r="B11" s="33"/>
      <c r="C11" s="33"/>
      <c r="D11" s="33"/>
      <c r="E11" s="33"/>
      <c r="F11" s="33"/>
      <c r="G11" s="33"/>
      <c r="H11" s="33"/>
      <c r="I11" s="33"/>
      <c r="J11" s="33"/>
    </row>
    <row r="13" spans="1:10" ht="37.5" customHeight="1" x14ac:dyDescent="0.25">
      <c r="A13" s="32" t="s">
        <v>8</v>
      </c>
      <c r="B13" s="32"/>
      <c r="C13" s="29" t="s">
        <v>13</v>
      </c>
      <c r="D13" s="30"/>
      <c r="E13" s="30"/>
      <c r="F13" s="30"/>
      <c r="G13" s="31"/>
      <c r="H13" s="29" t="s">
        <v>14</v>
      </c>
      <c r="I13" s="30"/>
      <c r="J13" s="31"/>
    </row>
    <row r="14" spans="1:10" ht="16.5" x14ac:dyDescent="0.25">
      <c r="A14" s="32" t="s">
        <v>25</v>
      </c>
      <c r="B14" s="32"/>
      <c r="C14" s="32" t="s">
        <v>26</v>
      </c>
      <c r="D14" s="32"/>
      <c r="E14" s="32"/>
      <c r="F14" s="32"/>
      <c r="G14" s="32"/>
      <c r="H14" s="32" t="s">
        <v>56</v>
      </c>
      <c r="I14" s="32"/>
      <c r="J14" s="32"/>
    </row>
    <row r="16" spans="1:10" ht="71.25" customHeight="1" x14ac:dyDescent="0.25">
      <c r="A16" s="22" t="s">
        <v>4</v>
      </c>
      <c r="B16" s="22" t="s">
        <v>5</v>
      </c>
      <c r="C16" s="22" t="s">
        <v>6</v>
      </c>
      <c r="D16" s="23" t="s">
        <v>15</v>
      </c>
      <c r="E16" s="24"/>
      <c r="F16" s="25"/>
      <c r="G16" s="29" t="s">
        <v>18</v>
      </c>
      <c r="H16" s="30"/>
      <c r="I16" s="30"/>
      <c r="J16" s="31"/>
    </row>
    <row r="17" spans="1:12" ht="27.75" customHeight="1" x14ac:dyDescent="0.25">
      <c r="A17" s="22"/>
      <c r="B17" s="22"/>
      <c r="C17" s="22"/>
      <c r="D17" s="26"/>
      <c r="E17" s="27"/>
      <c r="F17" s="28"/>
      <c r="G17" s="32" t="s">
        <v>10</v>
      </c>
      <c r="H17" s="32"/>
      <c r="I17" s="32" t="s">
        <v>11</v>
      </c>
      <c r="J17" s="32"/>
    </row>
    <row r="18" spans="1:12" ht="74.25" customHeight="1" x14ac:dyDescent="0.25">
      <c r="A18" s="22"/>
      <c r="B18" s="22"/>
      <c r="C18" s="2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57</v>
      </c>
      <c r="C20" s="13" t="s">
        <v>58</v>
      </c>
      <c r="D20" s="14" t="s">
        <v>59</v>
      </c>
      <c r="E20" s="15">
        <v>43347</v>
      </c>
      <c r="F20" s="16">
        <v>0.93400000000000005</v>
      </c>
      <c r="G20" s="16" t="s">
        <v>31</v>
      </c>
      <c r="H20" s="16" t="s">
        <v>31</v>
      </c>
      <c r="I20" s="16">
        <v>0.93400000000000005</v>
      </c>
      <c r="J20" s="16">
        <v>0.112</v>
      </c>
      <c r="K20" s="7"/>
      <c r="L20" s="7"/>
    </row>
    <row r="21" spans="1:12" ht="49.5" x14ac:dyDescent="0.25">
      <c r="A21" s="11">
        <v>2</v>
      </c>
      <c r="B21" s="12" t="s">
        <v>60</v>
      </c>
      <c r="C21" s="13" t="s">
        <v>61</v>
      </c>
      <c r="D21" s="14" t="s">
        <v>62</v>
      </c>
      <c r="E21" s="15">
        <v>43347</v>
      </c>
      <c r="F21" s="16">
        <v>8.8170000000000002</v>
      </c>
      <c r="G21" s="16" t="s">
        <v>31</v>
      </c>
      <c r="H21" s="16" t="s">
        <v>31</v>
      </c>
      <c r="I21" s="16">
        <v>8.8170000000000002</v>
      </c>
      <c r="J21" s="16">
        <v>1.0580000000000001</v>
      </c>
      <c r="K21" s="7"/>
      <c r="L21" s="7"/>
    </row>
    <row r="22" spans="1:12" ht="16.5" x14ac:dyDescent="0.25">
      <c r="A22" s="11">
        <v>3</v>
      </c>
      <c r="B22" s="12" t="s">
        <v>63</v>
      </c>
      <c r="C22" s="13" t="s">
        <v>64</v>
      </c>
      <c r="D22" s="14" t="s">
        <v>65</v>
      </c>
      <c r="E22" s="15">
        <v>43347</v>
      </c>
      <c r="F22" s="16">
        <v>71.882000000000005</v>
      </c>
      <c r="G22" s="16" t="s">
        <v>31</v>
      </c>
      <c r="H22" s="16" t="s">
        <v>31</v>
      </c>
      <c r="I22" s="16">
        <v>71.882000000000005</v>
      </c>
      <c r="J22" s="16">
        <v>8.6259999999999994</v>
      </c>
      <c r="K22" s="7"/>
      <c r="L22" s="7"/>
    </row>
    <row r="23" spans="1:12" ht="33" x14ac:dyDescent="0.25">
      <c r="A23" s="11">
        <v>4</v>
      </c>
      <c r="B23" s="12" t="s">
        <v>53</v>
      </c>
      <c r="C23" s="13"/>
      <c r="D23" s="14"/>
      <c r="E23" s="15"/>
      <c r="F23" s="16">
        <v>18.367000000000004</v>
      </c>
      <c r="G23" s="16" t="s">
        <v>31</v>
      </c>
      <c r="H23" s="16" t="s">
        <v>31</v>
      </c>
      <c r="I23" s="16">
        <v>18.367000000000004</v>
      </c>
      <c r="J23" s="16">
        <v>2.2040000000000002</v>
      </c>
      <c r="K23" s="7"/>
      <c r="L23" s="7"/>
    </row>
    <row r="24" spans="1:12" ht="16.5" x14ac:dyDescent="0.25">
      <c r="A24" s="11"/>
      <c r="B24" s="12"/>
      <c r="C24" s="13"/>
      <c r="D24" s="14"/>
      <c r="E24" s="15"/>
      <c r="F24" s="16">
        <v>100.00000000000001</v>
      </c>
      <c r="G24" s="16" t="s">
        <v>31</v>
      </c>
      <c r="H24" s="16" t="s">
        <v>31</v>
      </c>
      <c r="I24" s="16">
        <f>SUM(I20:I23)</f>
        <v>100.00000000000001</v>
      </c>
      <c r="J24" s="16">
        <v>12</v>
      </c>
      <c r="K24" s="7"/>
      <c r="L24" s="7"/>
    </row>
    <row r="25" spans="1:12" ht="16.5" x14ac:dyDescent="0.25">
      <c r="A25" s="11"/>
      <c r="B25" s="12" t="s">
        <v>54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20">
        <v>12</v>
      </c>
      <c r="K25" s="7"/>
      <c r="L25" s="7"/>
    </row>
    <row r="26" spans="1:12" ht="16.5" x14ac:dyDescent="0.25">
      <c r="A26" s="11"/>
      <c r="B26" s="12" t="s">
        <v>55</v>
      </c>
      <c r="C26" s="13"/>
      <c r="D26" s="14"/>
      <c r="E26" s="15"/>
      <c r="F26" s="16"/>
      <c r="G26" s="16" t="s">
        <v>31</v>
      </c>
      <c r="H26" s="16"/>
      <c r="I26" s="16" t="s">
        <v>31</v>
      </c>
      <c r="J26" s="20">
        <v>12</v>
      </c>
      <c r="K26" s="7"/>
      <c r="L26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4"/>
  <sheetViews>
    <sheetView view="pageBreakPreview" topLeftCell="A10" zoomScale="75" zoomScaleNormal="100" zoomScaleSheetLayoutView="75" workbookViewId="0">
      <selection activeCell="J23" sqref="J23:J2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6.5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6.5" x14ac:dyDescent="0.25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6.5" x14ac:dyDescent="0.25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6.5" x14ac:dyDescent="0.25">
      <c r="A9" s="33" t="s">
        <v>21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6.5" x14ac:dyDescent="0.25">
      <c r="A10" s="33" t="s">
        <v>22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16.5" x14ac:dyDescent="0.25">
      <c r="A11" s="33" t="s">
        <v>23</v>
      </c>
      <c r="B11" s="33"/>
      <c r="C11" s="33"/>
      <c r="D11" s="33"/>
      <c r="E11" s="33"/>
      <c r="F11" s="33"/>
      <c r="G11" s="33"/>
      <c r="H11" s="33"/>
      <c r="I11" s="33"/>
      <c r="J11" s="33"/>
    </row>
    <row r="13" spans="1:10" ht="37.5" customHeight="1" x14ac:dyDescent="0.25">
      <c r="A13" s="32" t="s">
        <v>8</v>
      </c>
      <c r="B13" s="32"/>
      <c r="C13" s="29" t="s">
        <v>13</v>
      </c>
      <c r="D13" s="30"/>
      <c r="E13" s="30"/>
      <c r="F13" s="30"/>
      <c r="G13" s="31"/>
      <c r="H13" s="29" t="s">
        <v>14</v>
      </c>
      <c r="I13" s="30"/>
      <c r="J13" s="31"/>
    </row>
    <row r="14" spans="1:10" ht="16.5" x14ac:dyDescent="0.25">
      <c r="A14" s="32" t="s">
        <v>25</v>
      </c>
      <c r="B14" s="32"/>
      <c r="C14" s="32" t="s">
        <v>26</v>
      </c>
      <c r="D14" s="32"/>
      <c r="E14" s="32"/>
      <c r="F14" s="32"/>
      <c r="G14" s="32"/>
      <c r="H14" s="32" t="s">
        <v>66</v>
      </c>
      <c r="I14" s="32"/>
      <c r="J14" s="32"/>
    </row>
    <row r="16" spans="1:10" ht="71.25" customHeight="1" x14ac:dyDescent="0.25">
      <c r="A16" s="22" t="s">
        <v>4</v>
      </c>
      <c r="B16" s="22" t="s">
        <v>5</v>
      </c>
      <c r="C16" s="22" t="s">
        <v>6</v>
      </c>
      <c r="D16" s="23" t="s">
        <v>15</v>
      </c>
      <c r="E16" s="24"/>
      <c r="F16" s="25"/>
      <c r="G16" s="29" t="s">
        <v>18</v>
      </c>
      <c r="H16" s="30"/>
      <c r="I16" s="30"/>
      <c r="J16" s="31"/>
    </row>
    <row r="17" spans="1:12" ht="27.75" customHeight="1" x14ac:dyDescent="0.25">
      <c r="A17" s="22"/>
      <c r="B17" s="22"/>
      <c r="C17" s="22"/>
      <c r="D17" s="26"/>
      <c r="E17" s="27"/>
      <c r="F17" s="28"/>
      <c r="G17" s="32" t="s">
        <v>10</v>
      </c>
      <c r="H17" s="32"/>
      <c r="I17" s="32" t="s">
        <v>11</v>
      </c>
      <c r="J17" s="32"/>
    </row>
    <row r="18" spans="1:12" ht="74.25" customHeight="1" x14ac:dyDescent="0.25">
      <c r="A18" s="22"/>
      <c r="B18" s="22"/>
      <c r="C18" s="2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67</v>
      </c>
      <c r="C20" s="13" t="s">
        <v>68</v>
      </c>
      <c r="D20" s="14" t="s">
        <v>69</v>
      </c>
      <c r="E20" s="15">
        <v>43348</v>
      </c>
      <c r="F20" s="16">
        <v>75.991</v>
      </c>
      <c r="G20" s="16" t="s">
        <v>31</v>
      </c>
      <c r="H20" s="16" t="s">
        <v>31</v>
      </c>
      <c r="I20" s="16">
        <v>75.991</v>
      </c>
      <c r="J20" s="16">
        <v>7979.0550000000003</v>
      </c>
      <c r="K20" s="7"/>
      <c r="L20" s="7"/>
    </row>
    <row r="21" spans="1:12" ht="16.5" x14ac:dyDescent="0.25">
      <c r="A21" s="11">
        <v>2</v>
      </c>
      <c r="B21" s="12" t="s">
        <v>70</v>
      </c>
      <c r="C21" s="13" t="s">
        <v>71</v>
      </c>
      <c r="D21" s="14" t="s">
        <v>72</v>
      </c>
      <c r="E21" s="15">
        <v>43341</v>
      </c>
      <c r="F21" s="16">
        <v>24.009</v>
      </c>
      <c r="G21" s="16" t="s">
        <v>31</v>
      </c>
      <c r="H21" s="16" t="s">
        <v>31</v>
      </c>
      <c r="I21" s="16">
        <v>24.009</v>
      </c>
      <c r="J21" s="16">
        <v>2520.9450000000002</v>
      </c>
      <c r="K21" s="7"/>
      <c r="L21" s="7"/>
    </row>
    <row r="22" spans="1:12" ht="16.5" x14ac:dyDescent="0.25">
      <c r="A22" s="11"/>
      <c r="B22" s="12"/>
      <c r="C22" s="13"/>
      <c r="D22" s="14"/>
      <c r="E22" s="15"/>
      <c r="F22" s="16">
        <v>100</v>
      </c>
      <c r="G22" s="16" t="s">
        <v>31</v>
      </c>
      <c r="H22" s="16" t="s">
        <v>31</v>
      </c>
      <c r="I22" s="16">
        <v>100</v>
      </c>
      <c r="J22" s="16">
        <v>10500</v>
      </c>
      <c r="K22" s="7"/>
      <c r="L22" s="7"/>
    </row>
    <row r="23" spans="1:12" ht="16.5" x14ac:dyDescent="0.25">
      <c r="A23" s="11"/>
      <c r="B23" s="12" t="s">
        <v>54</v>
      </c>
      <c r="C23" s="13"/>
      <c r="D23" s="14"/>
      <c r="E23" s="15"/>
      <c r="F23" s="16"/>
      <c r="G23" s="16" t="s">
        <v>31</v>
      </c>
      <c r="H23" s="16"/>
      <c r="I23" s="16" t="s">
        <v>31</v>
      </c>
      <c r="J23" s="20">
        <v>10500</v>
      </c>
      <c r="K23" s="7"/>
      <c r="L23" s="7"/>
    </row>
    <row r="24" spans="1:12" ht="16.5" x14ac:dyDescent="0.25">
      <c r="A24" s="11"/>
      <c r="B24" s="12" t="s">
        <v>55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20">
        <v>10500</v>
      </c>
      <c r="K24" s="7"/>
      <c r="L24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tabSelected="1" view="pageBreakPreview" topLeftCell="A17" zoomScale="69" zoomScaleNormal="100" zoomScaleSheetLayoutView="69" workbookViewId="0">
      <selection activeCell="J21" sqref="J2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6.5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16.5" x14ac:dyDescent="0.25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6.5" x14ac:dyDescent="0.25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16.5" x14ac:dyDescent="0.25">
      <c r="A9" s="33" t="s">
        <v>21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ht="16.5" x14ac:dyDescent="0.25">
      <c r="A10" s="33" t="s">
        <v>22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16.5" x14ac:dyDescent="0.25">
      <c r="A11" s="33" t="s">
        <v>23</v>
      </c>
      <c r="B11" s="33"/>
      <c r="C11" s="33"/>
      <c r="D11" s="33"/>
      <c r="E11" s="33"/>
      <c r="F11" s="33"/>
      <c r="G11" s="33"/>
      <c r="H11" s="33"/>
      <c r="I11" s="33"/>
      <c r="J11" s="33"/>
    </row>
    <row r="13" spans="1:10" ht="37.5" customHeight="1" x14ac:dyDescent="0.25">
      <c r="A13" s="32" t="s">
        <v>8</v>
      </c>
      <c r="B13" s="32"/>
      <c r="C13" s="29" t="s">
        <v>13</v>
      </c>
      <c r="D13" s="30"/>
      <c r="E13" s="30"/>
      <c r="F13" s="30"/>
      <c r="G13" s="31"/>
      <c r="H13" s="29" t="s">
        <v>14</v>
      </c>
      <c r="I13" s="30"/>
      <c r="J13" s="31"/>
    </row>
    <row r="14" spans="1:10" ht="16.5" x14ac:dyDescent="0.25">
      <c r="A14" s="32" t="s">
        <v>25</v>
      </c>
      <c r="B14" s="32"/>
      <c r="C14" s="32" t="s">
        <v>26</v>
      </c>
      <c r="D14" s="32"/>
      <c r="E14" s="32"/>
      <c r="F14" s="32"/>
      <c r="G14" s="32"/>
      <c r="H14" s="32" t="s">
        <v>73</v>
      </c>
      <c r="I14" s="32"/>
      <c r="J14" s="32"/>
    </row>
    <row r="16" spans="1:10" ht="71.25" customHeight="1" x14ac:dyDescent="0.25">
      <c r="A16" s="22" t="s">
        <v>4</v>
      </c>
      <c r="B16" s="22" t="s">
        <v>5</v>
      </c>
      <c r="C16" s="22" t="s">
        <v>6</v>
      </c>
      <c r="D16" s="23" t="s">
        <v>15</v>
      </c>
      <c r="E16" s="24"/>
      <c r="F16" s="25"/>
      <c r="G16" s="29" t="s">
        <v>18</v>
      </c>
      <c r="H16" s="30"/>
      <c r="I16" s="30"/>
      <c r="J16" s="31"/>
    </row>
    <row r="17" spans="1:12" ht="27.75" customHeight="1" x14ac:dyDescent="0.25">
      <c r="A17" s="22"/>
      <c r="B17" s="22"/>
      <c r="C17" s="22"/>
      <c r="D17" s="26"/>
      <c r="E17" s="27"/>
      <c r="F17" s="28"/>
      <c r="G17" s="32" t="s">
        <v>10</v>
      </c>
      <c r="H17" s="32"/>
      <c r="I17" s="32" t="s">
        <v>11</v>
      </c>
      <c r="J17" s="32"/>
    </row>
    <row r="18" spans="1:12" ht="74.25" customHeight="1" x14ac:dyDescent="0.25">
      <c r="A18" s="22"/>
      <c r="B18" s="22"/>
      <c r="C18" s="2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74</v>
      </c>
      <c r="C20" s="13" t="s">
        <v>75</v>
      </c>
      <c r="D20" s="14" t="s">
        <v>76</v>
      </c>
      <c r="E20" s="15">
        <v>43341</v>
      </c>
      <c r="F20" s="16">
        <v>13.558999999999999</v>
      </c>
      <c r="G20" s="16" t="s">
        <v>31</v>
      </c>
      <c r="H20" s="16" t="s">
        <v>31</v>
      </c>
      <c r="I20" s="16">
        <v>13.558999999999999</v>
      </c>
      <c r="J20" s="16">
        <v>44.134999999999998</v>
      </c>
      <c r="K20" s="7"/>
      <c r="L20" s="7"/>
    </row>
    <row r="21" spans="1:12" ht="16.5" x14ac:dyDescent="0.25">
      <c r="A21" s="11">
        <v>2</v>
      </c>
      <c r="B21" s="12" t="s">
        <v>77</v>
      </c>
      <c r="C21" s="13" t="s">
        <v>78</v>
      </c>
      <c r="D21" s="14" t="s">
        <v>79</v>
      </c>
      <c r="E21" s="15">
        <v>43341</v>
      </c>
      <c r="F21" s="16">
        <v>2.0339999999999998</v>
      </c>
      <c r="G21" s="21" t="s">
        <v>31</v>
      </c>
      <c r="H21" s="21" t="s">
        <v>31</v>
      </c>
      <c r="I21" s="21" t="s">
        <v>31</v>
      </c>
      <c r="J21" s="16">
        <v>6.6210000000000004</v>
      </c>
      <c r="K21" s="7"/>
      <c r="L21" s="7"/>
    </row>
    <row r="22" spans="1:12" ht="33" x14ac:dyDescent="0.25">
      <c r="A22" s="11">
        <v>3</v>
      </c>
      <c r="B22" s="12" t="s">
        <v>80</v>
      </c>
      <c r="C22" s="13" t="s">
        <v>81</v>
      </c>
      <c r="D22" s="14" t="s">
        <v>82</v>
      </c>
      <c r="E22" s="15">
        <v>43341</v>
      </c>
      <c r="F22" s="16">
        <v>15.909000000000001</v>
      </c>
      <c r="G22" s="16" t="s">
        <v>31</v>
      </c>
      <c r="H22" s="16" t="s">
        <v>31</v>
      </c>
      <c r="I22" s="16">
        <v>15.909000000000001</v>
      </c>
      <c r="J22" s="16">
        <v>51.783999999999999</v>
      </c>
      <c r="K22" s="7"/>
      <c r="L22" s="7"/>
    </row>
    <row r="23" spans="1:12" ht="16.5" x14ac:dyDescent="0.25">
      <c r="A23" s="11">
        <v>4</v>
      </c>
      <c r="B23" s="12" t="s">
        <v>83</v>
      </c>
      <c r="C23" s="13" t="s">
        <v>84</v>
      </c>
      <c r="D23" s="14" t="s">
        <v>85</v>
      </c>
      <c r="E23" s="15">
        <v>43341</v>
      </c>
      <c r="F23" s="16">
        <v>12.903</v>
      </c>
      <c r="G23" s="16" t="s">
        <v>31</v>
      </c>
      <c r="H23" s="16" t="s">
        <v>31</v>
      </c>
      <c r="I23" s="16">
        <v>12.903</v>
      </c>
      <c r="J23" s="16">
        <v>41.999000000000002</v>
      </c>
      <c r="K23" s="7"/>
      <c r="L23" s="7"/>
    </row>
    <row r="24" spans="1:12" ht="16.5" x14ac:dyDescent="0.25">
      <c r="A24" s="11">
        <v>5</v>
      </c>
      <c r="B24" s="12" t="s">
        <v>86</v>
      </c>
      <c r="C24" s="13" t="s">
        <v>87</v>
      </c>
      <c r="D24" s="14" t="s">
        <v>88</v>
      </c>
      <c r="E24" s="15">
        <v>43341</v>
      </c>
      <c r="F24" s="16">
        <v>14.37</v>
      </c>
      <c r="G24" s="16" t="s">
        <v>31</v>
      </c>
      <c r="H24" s="16" t="s">
        <v>31</v>
      </c>
      <c r="I24" s="16">
        <v>14.37</v>
      </c>
      <c r="J24" s="16">
        <v>46.774000000000001</v>
      </c>
      <c r="K24" s="7"/>
      <c r="L24" s="7"/>
    </row>
    <row r="25" spans="1:12" ht="33" x14ac:dyDescent="0.25">
      <c r="A25" s="11">
        <v>6</v>
      </c>
      <c r="B25" s="12" t="s">
        <v>35</v>
      </c>
      <c r="C25" s="13" t="s">
        <v>36</v>
      </c>
      <c r="D25" s="14" t="s">
        <v>89</v>
      </c>
      <c r="E25" s="15">
        <v>43341</v>
      </c>
      <c r="F25" s="16">
        <v>2.3220000000000001</v>
      </c>
      <c r="G25" s="16" t="s">
        <v>31</v>
      </c>
      <c r="H25" s="16" t="s">
        <v>31</v>
      </c>
      <c r="I25" s="16">
        <v>2.3220000000000001</v>
      </c>
      <c r="J25" s="16">
        <v>7.5579999999999998</v>
      </c>
      <c r="K25" s="7"/>
      <c r="L25" s="7"/>
    </row>
    <row r="26" spans="1:12" ht="16.5" x14ac:dyDescent="0.25">
      <c r="A26" s="11">
        <v>7</v>
      </c>
      <c r="B26" s="12" t="s">
        <v>90</v>
      </c>
      <c r="C26" s="13" t="s">
        <v>91</v>
      </c>
      <c r="D26" s="14" t="s">
        <v>92</v>
      </c>
      <c r="E26" s="15">
        <v>43341</v>
      </c>
      <c r="F26" s="16">
        <v>2.3130000000000002</v>
      </c>
      <c r="G26" s="16" t="s">
        <v>31</v>
      </c>
      <c r="H26" s="16" t="s">
        <v>31</v>
      </c>
      <c r="I26" s="16">
        <v>2.3130000000000002</v>
      </c>
      <c r="J26" s="16">
        <v>7.5289999999999999</v>
      </c>
      <c r="K26" s="7"/>
      <c r="L26" s="7"/>
    </row>
    <row r="27" spans="1:12" ht="16.5" x14ac:dyDescent="0.25">
      <c r="A27" s="11">
        <v>8</v>
      </c>
      <c r="B27" s="12" t="s">
        <v>93</v>
      </c>
      <c r="C27" s="13" t="s">
        <v>94</v>
      </c>
      <c r="D27" s="14" t="s">
        <v>95</v>
      </c>
      <c r="E27" s="15">
        <v>43341</v>
      </c>
      <c r="F27" s="16">
        <v>1.911</v>
      </c>
      <c r="G27" s="16" t="s">
        <v>31</v>
      </c>
      <c r="H27" s="16" t="s">
        <v>31</v>
      </c>
      <c r="I27" s="16">
        <v>1.911</v>
      </c>
      <c r="J27" s="16">
        <v>6.22</v>
      </c>
      <c r="K27" s="7"/>
      <c r="L27" s="7"/>
    </row>
    <row r="28" spans="1:12" ht="16.5" x14ac:dyDescent="0.25">
      <c r="A28" s="11">
        <v>9</v>
      </c>
      <c r="B28" s="12" t="s">
        <v>96</v>
      </c>
      <c r="C28" s="13" t="s">
        <v>97</v>
      </c>
      <c r="D28" s="14" t="s">
        <v>98</v>
      </c>
      <c r="E28" s="15">
        <v>43341</v>
      </c>
      <c r="F28" s="16">
        <v>22.440999999999999</v>
      </c>
      <c r="G28" s="16" t="s">
        <v>31</v>
      </c>
      <c r="H28" s="16" t="s">
        <v>31</v>
      </c>
      <c r="I28" s="16">
        <v>22.440999999999999</v>
      </c>
      <c r="J28" s="16">
        <v>73.045000000000002</v>
      </c>
      <c r="K28" s="7"/>
      <c r="L28" s="7"/>
    </row>
    <row r="29" spans="1:12" ht="16.5" x14ac:dyDescent="0.25">
      <c r="A29" s="11">
        <v>10</v>
      </c>
      <c r="B29" s="12" t="s">
        <v>99</v>
      </c>
      <c r="C29" s="13" t="s">
        <v>100</v>
      </c>
      <c r="D29" s="14" t="s">
        <v>101</v>
      </c>
      <c r="E29" s="15">
        <v>43341</v>
      </c>
      <c r="F29" s="16">
        <v>10.33</v>
      </c>
      <c r="G29" s="16" t="s">
        <v>31</v>
      </c>
      <c r="H29" s="16" t="s">
        <v>31</v>
      </c>
      <c r="I29" s="16">
        <v>10.33</v>
      </c>
      <c r="J29" s="16">
        <v>33.624000000000002</v>
      </c>
      <c r="K29" s="7"/>
      <c r="L29" s="7"/>
    </row>
    <row r="30" spans="1:12" ht="16.5" x14ac:dyDescent="0.25">
      <c r="A30" s="11">
        <v>11</v>
      </c>
      <c r="B30" s="12" t="s">
        <v>102</v>
      </c>
      <c r="C30" s="13" t="s">
        <v>103</v>
      </c>
      <c r="D30" s="14" t="s">
        <v>104</v>
      </c>
      <c r="E30" s="15">
        <v>43341</v>
      </c>
      <c r="F30" s="16">
        <v>1.9079999999999999</v>
      </c>
      <c r="G30" s="16" t="s">
        <v>31</v>
      </c>
      <c r="H30" s="16" t="s">
        <v>31</v>
      </c>
      <c r="I30" s="16">
        <v>1.9079999999999999</v>
      </c>
      <c r="J30" s="16">
        <v>6.2110000000000003</v>
      </c>
      <c r="K30" s="7"/>
      <c r="L30" s="7"/>
    </row>
    <row r="31" spans="1:12" ht="16.5" x14ac:dyDescent="0.25">
      <c r="A31" s="11"/>
      <c r="B31" s="12"/>
      <c r="C31" s="13"/>
      <c r="D31" s="14"/>
      <c r="E31" s="15"/>
      <c r="F31" s="16">
        <v>100</v>
      </c>
      <c r="G31" s="16" t="s">
        <v>31</v>
      </c>
      <c r="H31" s="16" t="s">
        <v>31</v>
      </c>
      <c r="I31" s="16">
        <v>97.966000000000008</v>
      </c>
      <c r="J31" s="16">
        <v>325.5</v>
      </c>
      <c r="K31" s="7"/>
      <c r="L31" s="7"/>
    </row>
    <row r="32" spans="1:12" ht="16.5" x14ac:dyDescent="0.25">
      <c r="A32" s="11"/>
      <c r="B32" s="12" t="s">
        <v>54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20">
        <v>325.5</v>
      </c>
      <c r="K32" s="7"/>
      <c r="L32" s="7"/>
    </row>
    <row r="33" spans="1:12" ht="16.5" x14ac:dyDescent="0.25">
      <c r="A33" s="11"/>
      <c r="B33" s="12" t="s">
        <v>55</v>
      </c>
      <c r="C33" s="13"/>
      <c r="D33" s="14"/>
      <c r="E33" s="15"/>
      <c r="F33" s="16"/>
      <c r="G33" s="16" t="s">
        <v>31</v>
      </c>
      <c r="H33" s="16"/>
      <c r="I33" s="16" t="s">
        <v>31</v>
      </c>
      <c r="J33" s="20">
        <v>325.5</v>
      </c>
      <c r="K33" s="7"/>
      <c r="L33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В-Сах</vt:lpstr>
      <vt:lpstr>Приморье</vt:lpstr>
      <vt:lpstr>С-Кур</vt:lpstr>
      <vt:lpstr>Ю-Кур</vt:lpstr>
      <vt:lpstr>'В-Сах'!_РАСЧЕТ_по_Прил_4</vt:lpstr>
      <vt:lpstr>Приморье!_РАСЧЕТ_по_Прил_4</vt:lpstr>
      <vt:lpstr>'С-Кур'!_РАСЧЕТ_по_Прил_4</vt:lpstr>
      <vt:lpstr>'Ю-Кур'!_РАСЧЕТ_по_Прил_4</vt:lpstr>
      <vt:lpstr>'В-Сах'!Заголовки_для_печати</vt:lpstr>
      <vt:lpstr>Приморье!Заголовки_для_печати</vt:lpstr>
      <vt:lpstr>'С-Кур'!Заголовки_для_печати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2019-01-16T11:06:48Z</dcterms:modified>
</cp:coreProperties>
</file>