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7580" windowHeight="9210" activeTab="3"/>
  </bookViews>
  <sheets>
    <sheet name="В-Сах" sheetId="2" r:id="rId1"/>
    <sheet name="З-Сах" sheetId="3" r:id="rId2"/>
    <sheet name="Приморье" sheetId="4" r:id="rId3"/>
    <sheet name="Ю-Кур" sheetId="5" r:id="rId4"/>
  </sheets>
  <definedNames>
    <definedName name="_РАСЧЕТ_по_Прил_4" localSheetId="0">'В-Сах'!$B$18:$J$25</definedName>
    <definedName name="_РАСЧЕТ_по_Прил_4" localSheetId="1">'З-Сах'!$B$18:$J$27</definedName>
    <definedName name="_РАСЧЕТ_по_Прил_4" localSheetId="2">Приморье!$B$18:$J$31</definedName>
    <definedName name="_РАСЧЕТ_по_Прил_4" localSheetId="3">'Ю-Кур'!$B$18:$J$36</definedName>
    <definedName name="_РАСЧЕТ_по_Прил_4">#REF!</definedName>
    <definedName name="_xlnm._FilterDatabase" localSheetId="0" hidden="1">'В-Сах'!$B$18:$J$18</definedName>
    <definedName name="_xlnm._FilterDatabase" localSheetId="1" hidden="1">'З-Сах'!$B$18:$J$18</definedName>
    <definedName name="_xlnm._FilterDatabase" localSheetId="2" hidden="1">Приморье!$B$18:$J$18</definedName>
    <definedName name="_xlnm._FilterDatabase" localSheetId="3" hidden="1">'Ю-Кур'!$B$18:$J$18</definedName>
    <definedName name="_xlnm.Print_Titles" localSheetId="0">'В-Сах'!$19:$19</definedName>
    <definedName name="_xlnm.Print_Titles" localSheetId="1">'З-Сах'!$19:$19</definedName>
    <definedName name="_xlnm.Print_Titles" localSheetId="2">Приморье!$19:$19</definedName>
    <definedName name="_xlnm.Print_Titles" localSheetId="3">'Ю-Кур'!$19:$19</definedName>
  </definedNames>
  <calcPr calcId="145621"/>
</workbook>
</file>

<file path=xl/calcChain.xml><?xml version="1.0" encoding="utf-8"?>
<calcChain xmlns="http://schemas.openxmlformats.org/spreadsheetml/2006/main">
  <c r="K29" i="4" l="1"/>
  <c r="K31" i="4" s="1"/>
</calcChain>
</file>

<file path=xl/sharedStrings.xml><?xml version="1.0" encoding="utf-8"?>
<sst xmlns="http://schemas.openxmlformats.org/spreadsheetml/2006/main" count="305" uniqueCount="119">
  <si>
    <t>Приложение №4</t>
  </si>
  <si>
    <t>к приказу Росрыболовства</t>
  </si>
  <si>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</si>
  <si>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</si>
  <si>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</si>
  <si>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</si>
  <si>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</si>
  <si>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</si>
  <si>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</si>
  <si>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</si>
  <si>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</si>
  <si>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</si>
  <si>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</si>
  <si>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</si>
  <si>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</si>
  <si>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</si>
  <si>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</si>
  <si>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</si>
  <si>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</si>
  <si>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Расчет объема части общего допустимого улова конкретного вида водного биологического ресурса,</t>
  </si>
  <si>
    <t>Российской Федерации, в исключительной экономической зоне Российской Федерации, Каспийском море</t>
  </si>
  <si>
    <t>(далее - квота добычи (вылова) водных биологических ресурсов в морских водах) для каждого лица,</t>
  </si>
  <si>
    <t xml:space="preserve"> с которым заключен договор о закреплении доли квоты добычи (вылова) водных биоресурсов в морских водах,  </t>
  </si>
  <si>
    <t>для осуществления прибрежного рыболовства и (или) осуществления промышленного рыболовства</t>
  </si>
  <si>
    <t>от "___"________ 2018 г. №___</t>
  </si>
  <si>
    <t>Морской еж серый</t>
  </si>
  <si>
    <t>Дальневосточный рыбохозяйственный бассейн</t>
  </si>
  <si>
    <t>Восточно-Сахалинская подзона</t>
  </si>
  <si>
    <t>ООО «Компания Барракуда»</t>
  </si>
  <si>
    <t>6505007640</t>
  </si>
  <si>
    <t>ДВ-М-1345</t>
  </si>
  <si>
    <t>-</t>
  </si>
  <si>
    <t>ООО «Дионис»</t>
  </si>
  <si>
    <t>6501249293</t>
  </si>
  <si>
    <t>ДВ-М-1346</t>
  </si>
  <si>
    <t>ООО «КОМПАС»</t>
  </si>
  <si>
    <t>6510902568</t>
  </si>
  <si>
    <t>ДВ-М-1347</t>
  </si>
  <si>
    <t>ОДУсумма</t>
  </si>
  <si>
    <t>ОДУутв</t>
  </si>
  <si>
    <t>Западно-Сахалинская подзона</t>
  </si>
  <si>
    <t>ДВ-М-1348</t>
  </si>
  <si>
    <t>ДВ-М-1349</t>
  </si>
  <si>
    <t>ООО «УНИСАХ»</t>
  </si>
  <si>
    <t>6501284812</t>
  </si>
  <si>
    <t>ДВ-М-1350</t>
  </si>
  <si>
    <t>ООО «Каниф»</t>
  </si>
  <si>
    <t>6505007591</t>
  </si>
  <si>
    <t>ДВ-М-1351</t>
  </si>
  <si>
    <t>ООО «Натали»</t>
  </si>
  <si>
    <t>6518004380</t>
  </si>
  <si>
    <t>ДВ-М-1352</t>
  </si>
  <si>
    <t xml:space="preserve">подзона Приморье </t>
  </si>
  <si>
    <t>ООО «Зарубинская база флота»</t>
  </si>
  <si>
    <t>2531008234</t>
  </si>
  <si>
    <t>ДВ-М-1367</t>
  </si>
  <si>
    <t>ООО «Акватехнологии»</t>
  </si>
  <si>
    <t>2537042030</t>
  </si>
  <si>
    <t>ДВ-М-1368</t>
  </si>
  <si>
    <t>ООО «Восход-ДВ»</t>
  </si>
  <si>
    <t>2540077410</t>
  </si>
  <si>
    <t>ДВ-М-1369</t>
  </si>
  <si>
    <t>ООО «РК «Примрыбфлот»</t>
  </si>
  <si>
    <t>2503032475</t>
  </si>
  <si>
    <t>ДВ-М-1370</t>
  </si>
  <si>
    <t>ООО «Рыбозавод Валентин»</t>
  </si>
  <si>
    <t>2518003830</t>
  </si>
  <si>
    <t>ДВ-М-1371</t>
  </si>
  <si>
    <t>ПАО «ПБТФ»</t>
  </si>
  <si>
    <t>2518000814</t>
  </si>
  <si>
    <t>ДВ-М-1372</t>
  </si>
  <si>
    <t>ООО «Восток»</t>
  </si>
  <si>
    <t>2537134570</t>
  </si>
  <si>
    <t>ДВ-М-1373</t>
  </si>
  <si>
    <t>ООО «ВЕРТЕКС-ПРОФ»</t>
  </si>
  <si>
    <t>2540231253</t>
  </si>
  <si>
    <t>ДВ-М-1374</t>
  </si>
  <si>
    <t>Изъятые, нераспределенные доли/квоты</t>
  </si>
  <si>
    <t xml:space="preserve">Южно-Курильская зона </t>
  </si>
  <si>
    <t>ООО «Санди»</t>
  </si>
  <si>
    <t>6518004358</t>
  </si>
  <si>
    <t>ДВ-М-1357</t>
  </si>
  <si>
    <t>ДВ-М-1365</t>
  </si>
  <si>
    <t>ЗАО «Курильский рыбак»</t>
  </si>
  <si>
    <t>6511000178</t>
  </si>
  <si>
    <t>ДВ-М-1364</t>
  </si>
  <si>
    <t>ООО «Корвел»</t>
  </si>
  <si>
    <t>6518004975</t>
  </si>
  <si>
    <t>ДВ-М-1363</t>
  </si>
  <si>
    <t>ООО «Морион»</t>
  </si>
  <si>
    <t>6518004020</t>
  </si>
  <si>
    <t>ДВ-М-1362</t>
  </si>
  <si>
    <t>ООО «Союзокеан»</t>
  </si>
  <si>
    <t>6518004823</t>
  </si>
  <si>
    <t>ДВ-М-1361</t>
  </si>
  <si>
    <t>ООО «Голубая звезда»</t>
  </si>
  <si>
    <t>6518004894</t>
  </si>
  <si>
    <t>ДВ-М-1360</t>
  </si>
  <si>
    <t>ЗАО «Альбакор»</t>
  </si>
  <si>
    <t>6518008708</t>
  </si>
  <si>
    <t>ДВ-М-1366</t>
  </si>
  <si>
    <t>ООО «Кунашир»</t>
  </si>
  <si>
    <t>6518004076</t>
  </si>
  <si>
    <t>ДВ-М-1358</t>
  </si>
  <si>
    <t>ООО ПКФ «Южно-Курильский рыбокомбинат»</t>
  </si>
  <si>
    <t>6518005270</t>
  </si>
  <si>
    <t>ДВ-М-1356</t>
  </si>
  <si>
    <t>ООО «Кайра»</t>
  </si>
  <si>
    <t>6518003435</t>
  </si>
  <si>
    <t>ДВ-М-1355</t>
  </si>
  <si>
    <t>ООО «Экспресс»</t>
  </si>
  <si>
    <t>6518004100</t>
  </si>
  <si>
    <t>ДВ-М-1354</t>
  </si>
  <si>
    <t>ЗАО НПМЭЦ «Посейдон»</t>
  </si>
  <si>
    <t>6505009060</t>
  </si>
  <si>
    <t>ДВ-М-1353</t>
  </si>
  <si>
    <t>ООО «ДЕЛЬТА»</t>
  </si>
  <si>
    <t>6518002640</t>
  </si>
  <si>
    <t>ДВ-М-1359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</si>
</sst>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top"/>
    </xf>
    <xf numFmtId="164" fontId="4" fillId="4" borderId="0" xfId="0" applyNumberFormat="1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5"/>
  <sheetViews>
    <sheetView view="pageBreakPreview" topLeftCell="A2" zoomScale="73" zoomScaleNormal="100" zoomScaleSheetLayoutView="73" workbookViewId="0">
      <selection activeCell="F18" sqref="F18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7" t="s">
        <v>8</v>
      </c>
      <c r="B13" s="37"/>
      <c r="C13" s="34" t="s">
        <v>13</v>
      </c>
      <c r="D13" s="35"/>
      <c r="E13" s="35"/>
      <c r="F13" s="35"/>
      <c r="G13" s="36"/>
      <c r="H13" s="34" t="s">
        <v>14</v>
      </c>
      <c r="I13" s="35"/>
      <c r="J13" s="36"/>
    </row>
    <row r="14" spans="1:10" ht="16.5" x14ac:dyDescent="0.25">
      <c r="A14" s="37" t="s">
        <v>25</v>
      </c>
      <c r="B14" s="37"/>
      <c r="C14" s="37" t="s">
        <v>26</v>
      </c>
      <c r="D14" s="37"/>
      <c r="E14" s="37"/>
      <c r="F14" s="37"/>
      <c r="G14" s="37"/>
      <c r="H14" s="37" t="s">
        <v>27</v>
      </c>
      <c r="I14" s="37"/>
      <c r="J14" s="37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34" t="s">
        <v>18</v>
      </c>
      <c r="H16" s="35"/>
      <c r="I16" s="35"/>
      <c r="J16" s="36"/>
    </row>
    <row r="17" spans="1:12" ht="27.75" customHeight="1" x14ac:dyDescent="0.25">
      <c r="A17" s="27"/>
      <c r="B17" s="27"/>
      <c r="C17" s="27"/>
      <c r="D17" s="31"/>
      <c r="E17" s="32"/>
      <c r="F17" s="33"/>
      <c r="G17" s="37" t="s">
        <v>10</v>
      </c>
      <c r="H17" s="37"/>
      <c r="I17" s="37" t="s">
        <v>11</v>
      </c>
      <c r="J17" s="37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30</v>
      </c>
      <c r="E20" s="15">
        <v>43340</v>
      </c>
      <c r="F20" s="16">
        <v>21.138000000000002</v>
      </c>
      <c r="G20" s="16" t="s">
        <v>31</v>
      </c>
      <c r="H20" s="16" t="s">
        <v>31</v>
      </c>
      <c r="I20" s="16">
        <v>21.138000000000002</v>
      </c>
      <c r="J20" s="16">
        <v>32.700000000000003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34</v>
      </c>
      <c r="E21" s="15">
        <v>43349</v>
      </c>
      <c r="F21" s="16">
        <v>67.129000000000005</v>
      </c>
      <c r="G21" s="39" t="s">
        <v>31</v>
      </c>
      <c r="H21" s="39" t="s">
        <v>31</v>
      </c>
      <c r="I21" s="39">
        <v>67.129000000000005</v>
      </c>
      <c r="J21" s="39">
        <v>103.849</v>
      </c>
      <c r="K21" s="7"/>
      <c r="L21" s="7"/>
    </row>
    <row r="22" spans="1:12" ht="16.5" x14ac:dyDescent="0.25">
      <c r="A22" s="11">
        <v>3</v>
      </c>
      <c r="B22" s="12" t="s">
        <v>35</v>
      </c>
      <c r="C22" s="13" t="s">
        <v>36</v>
      </c>
      <c r="D22" s="14" t="s">
        <v>37</v>
      </c>
      <c r="E22" s="15">
        <v>43341</v>
      </c>
      <c r="F22" s="16">
        <v>11.733000000000001</v>
      </c>
      <c r="G22" s="16" t="s">
        <v>31</v>
      </c>
      <c r="H22" s="16" t="s">
        <v>31</v>
      </c>
      <c r="I22" s="16">
        <v>11.733000000000001</v>
      </c>
      <c r="J22" s="16">
        <v>18.151</v>
      </c>
      <c r="K22" s="7"/>
      <c r="L22" s="7"/>
    </row>
    <row r="23" spans="1:12" ht="16.5" x14ac:dyDescent="0.25">
      <c r="A23" s="11"/>
      <c r="B23" s="12"/>
      <c r="C23" s="13"/>
      <c r="D23" s="14"/>
      <c r="E23" s="15"/>
      <c r="F23" s="16">
        <v>100.00000000000001</v>
      </c>
      <c r="G23" s="16" t="s">
        <v>31</v>
      </c>
      <c r="H23" s="16" t="s">
        <v>31</v>
      </c>
      <c r="I23" s="16">
        <v>32.871000000000002</v>
      </c>
      <c r="J23" s="16">
        <v>154.70000000000002</v>
      </c>
      <c r="K23" s="7"/>
      <c r="L23" s="7"/>
    </row>
    <row r="24" spans="1:12" ht="16.5" x14ac:dyDescent="0.25">
      <c r="A24" s="11"/>
      <c r="B24" s="12" t="s">
        <v>38</v>
      </c>
      <c r="C24" s="13"/>
      <c r="D24" s="14"/>
      <c r="E24" s="15"/>
      <c r="F24" s="16"/>
      <c r="G24" s="16" t="s">
        <v>31</v>
      </c>
      <c r="H24" s="16"/>
      <c r="I24" s="16" t="s">
        <v>31</v>
      </c>
      <c r="J24" s="18">
        <v>154.70000000000002</v>
      </c>
      <c r="K24" s="7"/>
      <c r="L24" s="7"/>
    </row>
    <row r="25" spans="1:12" ht="16.5" x14ac:dyDescent="0.25">
      <c r="A25" s="11"/>
      <c r="B25" s="12" t="s">
        <v>39</v>
      </c>
      <c r="C25" s="13"/>
      <c r="D25" s="14"/>
      <c r="E25" s="15"/>
      <c r="F25" s="16"/>
      <c r="G25" s="16" t="s">
        <v>31</v>
      </c>
      <c r="H25" s="16"/>
      <c r="I25" s="16" t="s">
        <v>31</v>
      </c>
      <c r="J25" s="18">
        <v>154.69999999999999</v>
      </c>
      <c r="K25" s="7"/>
      <c r="L25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7"/>
  <sheetViews>
    <sheetView view="pageBreakPreview" topLeftCell="A5" zoomScale="78" zoomScaleNormal="100" zoomScaleSheetLayoutView="78" workbookViewId="0">
      <selection activeCell="G21" sqref="G21:J2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7" t="s">
        <v>8</v>
      </c>
      <c r="B13" s="37"/>
      <c r="C13" s="34" t="s">
        <v>13</v>
      </c>
      <c r="D13" s="35"/>
      <c r="E13" s="35"/>
      <c r="F13" s="35"/>
      <c r="G13" s="36"/>
      <c r="H13" s="34" t="s">
        <v>14</v>
      </c>
      <c r="I13" s="35"/>
      <c r="J13" s="36"/>
    </row>
    <row r="14" spans="1:10" ht="16.5" x14ac:dyDescent="0.25">
      <c r="A14" s="37" t="s">
        <v>25</v>
      </c>
      <c r="B14" s="37"/>
      <c r="C14" s="37" t="s">
        <v>26</v>
      </c>
      <c r="D14" s="37"/>
      <c r="E14" s="37"/>
      <c r="F14" s="37"/>
      <c r="G14" s="37"/>
      <c r="H14" s="37" t="s">
        <v>40</v>
      </c>
      <c r="I14" s="37"/>
      <c r="J14" s="37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34" t="s">
        <v>18</v>
      </c>
      <c r="H16" s="35"/>
      <c r="I16" s="35"/>
      <c r="J16" s="36"/>
    </row>
    <row r="17" spans="1:12" ht="27.75" customHeight="1" x14ac:dyDescent="0.25">
      <c r="A17" s="27"/>
      <c r="B17" s="27"/>
      <c r="C17" s="27"/>
      <c r="D17" s="31"/>
      <c r="E17" s="32"/>
      <c r="F17" s="33"/>
      <c r="G17" s="37" t="s">
        <v>10</v>
      </c>
      <c r="H17" s="37"/>
      <c r="I17" s="37" t="s">
        <v>11</v>
      </c>
      <c r="J17" s="37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41</v>
      </c>
      <c r="E20" s="15">
        <v>43340</v>
      </c>
      <c r="F20" s="16">
        <v>29.538</v>
      </c>
      <c r="G20" s="16" t="s">
        <v>31</v>
      </c>
      <c r="H20" s="16" t="s">
        <v>31</v>
      </c>
      <c r="I20" s="16">
        <v>29.538</v>
      </c>
      <c r="J20" s="16">
        <v>178.38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42</v>
      </c>
      <c r="E21" s="15">
        <v>43349</v>
      </c>
      <c r="F21" s="16">
        <v>13.584</v>
      </c>
      <c r="G21" s="39" t="s">
        <v>31</v>
      </c>
      <c r="H21" s="39" t="s">
        <v>31</v>
      </c>
      <c r="I21" s="39">
        <v>13.584</v>
      </c>
      <c r="J21" s="39">
        <v>82.034000000000006</v>
      </c>
      <c r="K21" s="7"/>
      <c r="L21" s="7"/>
    </row>
    <row r="22" spans="1:12" ht="16.5" x14ac:dyDescent="0.25">
      <c r="A22" s="11">
        <v>3</v>
      </c>
      <c r="B22" s="12" t="s">
        <v>43</v>
      </c>
      <c r="C22" s="13" t="s">
        <v>44</v>
      </c>
      <c r="D22" s="14" t="s">
        <v>45</v>
      </c>
      <c r="E22" s="15">
        <v>43342</v>
      </c>
      <c r="F22" s="16">
        <v>29.111000000000001</v>
      </c>
      <c r="G22" s="16" t="s">
        <v>31</v>
      </c>
      <c r="H22" s="16" t="s">
        <v>31</v>
      </c>
      <c r="I22" s="16">
        <v>29.111000000000001</v>
      </c>
      <c r="J22" s="16">
        <v>175.80099999999999</v>
      </c>
      <c r="K22" s="7"/>
      <c r="L22" s="7"/>
    </row>
    <row r="23" spans="1:12" ht="16.5" x14ac:dyDescent="0.25">
      <c r="A23" s="11">
        <v>4</v>
      </c>
      <c r="B23" s="12" t="s">
        <v>46</v>
      </c>
      <c r="C23" s="13" t="s">
        <v>47</v>
      </c>
      <c r="D23" s="14" t="s">
        <v>48</v>
      </c>
      <c r="E23" s="15">
        <v>43341</v>
      </c>
      <c r="F23" s="16">
        <v>23.818999999999999</v>
      </c>
      <c r="G23" s="16" t="s">
        <v>31</v>
      </c>
      <c r="H23" s="16" t="s">
        <v>31</v>
      </c>
      <c r="I23" s="16">
        <v>23.818999999999999</v>
      </c>
      <c r="J23" s="16">
        <v>143.84299999999999</v>
      </c>
      <c r="K23" s="7"/>
      <c r="L23" s="7"/>
    </row>
    <row r="24" spans="1:12" ht="16.5" x14ac:dyDescent="0.25">
      <c r="A24" s="11">
        <v>5</v>
      </c>
      <c r="B24" s="12" t="s">
        <v>49</v>
      </c>
      <c r="C24" s="13" t="s">
        <v>50</v>
      </c>
      <c r="D24" s="14" t="s">
        <v>51</v>
      </c>
      <c r="E24" s="15">
        <v>43341</v>
      </c>
      <c r="F24" s="16">
        <v>3.948</v>
      </c>
      <c r="G24" s="16" t="s">
        <v>31</v>
      </c>
      <c r="H24" s="16" t="s">
        <v>31</v>
      </c>
      <c r="I24" s="16">
        <v>3.948</v>
      </c>
      <c r="J24" s="16">
        <v>23.841999999999999</v>
      </c>
      <c r="K24" s="7"/>
      <c r="L24" s="7"/>
    </row>
    <row r="25" spans="1:12" ht="16.5" x14ac:dyDescent="0.25">
      <c r="A25" s="11"/>
      <c r="B25" s="12"/>
      <c r="C25" s="13"/>
      <c r="D25" s="14"/>
      <c r="E25" s="15"/>
      <c r="F25" s="16">
        <v>100</v>
      </c>
      <c r="G25" s="16" t="s">
        <v>31</v>
      </c>
      <c r="H25" s="16" t="s">
        <v>31</v>
      </c>
      <c r="I25" s="16">
        <v>86.415999999999997</v>
      </c>
      <c r="J25" s="16">
        <v>603.9</v>
      </c>
      <c r="K25" s="7"/>
      <c r="L25" s="7"/>
    </row>
    <row r="26" spans="1:12" ht="16.5" x14ac:dyDescent="0.25">
      <c r="A26" s="11"/>
      <c r="B26" s="12" t="s">
        <v>38</v>
      </c>
      <c r="C26" s="13"/>
      <c r="D26" s="14"/>
      <c r="E26" s="15"/>
      <c r="F26" s="16"/>
      <c r="G26" s="16" t="s">
        <v>31</v>
      </c>
      <c r="H26" s="16"/>
      <c r="I26" s="16" t="s">
        <v>31</v>
      </c>
      <c r="J26" s="18">
        <v>603.9</v>
      </c>
      <c r="K26" s="7"/>
      <c r="L26" s="7"/>
    </row>
    <row r="27" spans="1:12" ht="16.5" x14ac:dyDescent="0.25">
      <c r="A27" s="11"/>
      <c r="B27" s="12" t="s">
        <v>39</v>
      </c>
      <c r="C27" s="13"/>
      <c r="D27" s="14"/>
      <c r="E27" s="15"/>
      <c r="F27" s="16"/>
      <c r="G27" s="16" t="s">
        <v>31</v>
      </c>
      <c r="H27" s="16"/>
      <c r="I27" s="16" t="s">
        <v>31</v>
      </c>
      <c r="J27" s="18">
        <v>603.9</v>
      </c>
      <c r="K27" s="7"/>
      <c r="L27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1"/>
  <sheetViews>
    <sheetView view="pageBreakPreview" topLeftCell="A9" zoomScale="71" zoomScaleNormal="100" zoomScaleSheetLayoutView="71" workbookViewId="0">
      <selection activeCell="K31" sqref="K3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7" t="s">
        <v>8</v>
      </c>
      <c r="B13" s="37"/>
      <c r="C13" s="34" t="s">
        <v>13</v>
      </c>
      <c r="D13" s="35"/>
      <c r="E13" s="35"/>
      <c r="F13" s="35"/>
      <c r="G13" s="36"/>
      <c r="H13" s="34" t="s">
        <v>14</v>
      </c>
      <c r="I13" s="35"/>
      <c r="J13" s="36"/>
    </row>
    <row r="14" spans="1:10" ht="16.5" x14ac:dyDescent="0.25">
      <c r="A14" s="37" t="s">
        <v>25</v>
      </c>
      <c r="B14" s="37"/>
      <c r="C14" s="37" t="s">
        <v>26</v>
      </c>
      <c r="D14" s="37"/>
      <c r="E14" s="37"/>
      <c r="F14" s="37"/>
      <c r="G14" s="37"/>
      <c r="H14" s="37" t="s">
        <v>52</v>
      </c>
      <c r="I14" s="37"/>
      <c r="J14" s="37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34" t="s">
        <v>18</v>
      </c>
      <c r="H16" s="35"/>
      <c r="I16" s="35"/>
      <c r="J16" s="36"/>
    </row>
    <row r="17" spans="1:12" ht="27.75" customHeight="1" x14ac:dyDescent="0.25">
      <c r="A17" s="27"/>
      <c r="B17" s="27"/>
      <c r="C17" s="27"/>
      <c r="D17" s="31"/>
      <c r="E17" s="32"/>
      <c r="F17" s="33"/>
      <c r="G17" s="37" t="s">
        <v>10</v>
      </c>
      <c r="H17" s="37"/>
      <c r="I17" s="37" t="s">
        <v>11</v>
      </c>
      <c r="J17" s="37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9">
        <v>1</v>
      </c>
      <c r="B20" s="20" t="s">
        <v>53</v>
      </c>
      <c r="C20" s="21" t="s">
        <v>54</v>
      </c>
      <c r="D20" s="22" t="s">
        <v>55</v>
      </c>
      <c r="E20" s="23">
        <v>43341</v>
      </c>
      <c r="F20" s="24">
        <v>0.69599999999999995</v>
      </c>
      <c r="G20" s="24" t="s">
        <v>31</v>
      </c>
      <c r="H20" s="24" t="s">
        <v>31</v>
      </c>
      <c r="I20" s="24">
        <v>0.69599999999999995</v>
      </c>
      <c r="J20" s="25"/>
      <c r="K20" s="24">
        <v>6.3250000000000002</v>
      </c>
      <c r="L20" s="7"/>
    </row>
    <row r="21" spans="1:12" ht="16.5" x14ac:dyDescent="0.25">
      <c r="A21" s="11">
        <v>2</v>
      </c>
      <c r="B21" s="12" t="s">
        <v>56</v>
      </c>
      <c r="C21" s="13" t="s">
        <v>57</v>
      </c>
      <c r="D21" s="14" t="s">
        <v>58</v>
      </c>
      <c r="E21" s="15">
        <v>43342</v>
      </c>
      <c r="F21" s="16">
        <v>44.728000000000002</v>
      </c>
      <c r="G21" s="16" t="s">
        <v>31</v>
      </c>
      <c r="H21" s="16" t="s">
        <v>31</v>
      </c>
      <c r="I21" s="16">
        <v>44.728000000000002</v>
      </c>
      <c r="J21" s="16">
        <v>406.488</v>
      </c>
      <c r="K21" s="7"/>
      <c r="L21" s="7"/>
    </row>
    <row r="22" spans="1:12" ht="16.5" x14ac:dyDescent="0.25">
      <c r="A22" s="11">
        <v>3</v>
      </c>
      <c r="B22" s="12" t="s">
        <v>59</v>
      </c>
      <c r="C22" s="13" t="s">
        <v>60</v>
      </c>
      <c r="D22" s="14" t="s">
        <v>61</v>
      </c>
      <c r="E22" s="15">
        <v>43341</v>
      </c>
      <c r="F22" s="16">
        <v>9.1440000000000001</v>
      </c>
      <c r="G22" s="16" t="s">
        <v>31</v>
      </c>
      <c r="H22" s="16" t="s">
        <v>31</v>
      </c>
      <c r="I22" s="16">
        <v>9.1440000000000001</v>
      </c>
      <c r="J22" s="16">
        <v>83.100999999999999</v>
      </c>
      <c r="K22" s="7"/>
      <c r="L22" s="7"/>
    </row>
    <row r="23" spans="1:12" ht="16.5" x14ac:dyDescent="0.25">
      <c r="A23" s="11">
        <v>4</v>
      </c>
      <c r="B23" s="12" t="s">
        <v>62</v>
      </c>
      <c r="C23" s="13" t="s">
        <v>63</v>
      </c>
      <c r="D23" s="14" t="s">
        <v>64</v>
      </c>
      <c r="E23" s="15">
        <v>43341</v>
      </c>
      <c r="F23" s="16">
        <v>3.5419999999999998</v>
      </c>
      <c r="G23" s="16" t="s">
        <v>31</v>
      </c>
      <c r="H23" s="16" t="s">
        <v>31</v>
      </c>
      <c r="I23" s="16">
        <v>3.5419999999999998</v>
      </c>
      <c r="J23" s="16">
        <v>32.19</v>
      </c>
      <c r="K23" s="7"/>
      <c r="L23" s="7"/>
    </row>
    <row r="24" spans="1:12" ht="16.5" x14ac:dyDescent="0.25">
      <c r="A24" s="11">
        <v>5</v>
      </c>
      <c r="B24" s="12" t="s">
        <v>65</v>
      </c>
      <c r="C24" s="13" t="s">
        <v>66</v>
      </c>
      <c r="D24" s="14" t="s">
        <v>67</v>
      </c>
      <c r="E24" s="15">
        <v>43341</v>
      </c>
      <c r="F24" s="16">
        <v>5.1440000000000001</v>
      </c>
      <c r="G24" s="16" t="s">
        <v>31</v>
      </c>
      <c r="H24" s="16" t="s">
        <v>31</v>
      </c>
      <c r="I24" s="16">
        <v>5.1440000000000001</v>
      </c>
      <c r="J24" s="16">
        <v>46.749000000000002</v>
      </c>
      <c r="K24" s="7"/>
      <c r="L24" s="7"/>
    </row>
    <row r="25" spans="1:12" ht="16.5" x14ac:dyDescent="0.25">
      <c r="A25" s="11">
        <v>6</v>
      </c>
      <c r="B25" s="12" t="s">
        <v>68</v>
      </c>
      <c r="C25" s="13" t="s">
        <v>69</v>
      </c>
      <c r="D25" s="14" t="s">
        <v>70</v>
      </c>
      <c r="E25" s="15">
        <v>43341</v>
      </c>
      <c r="F25" s="16">
        <v>13.933999999999999</v>
      </c>
      <c r="G25" s="16" t="s">
        <v>31</v>
      </c>
      <c r="H25" s="16" t="s">
        <v>31</v>
      </c>
      <c r="I25" s="16">
        <v>13.933999999999999</v>
      </c>
      <c r="J25" s="16">
        <v>126.63200000000001</v>
      </c>
      <c r="K25" s="7"/>
      <c r="L25" s="7"/>
    </row>
    <row r="26" spans="1:12" ht="16.5" x14ac:dyDescent="0.25">
      <c r="A26" s="11">
        <v>7</v>
      </c>
      <c r="B26" s="12" t="s">
        <v>71</v>
      </c>
      <c r="C26" s="13" t="s">
        <v>72</v>
      </c>
      <c r="D26" s="14" t="s">
        <v>73</v>
      </c>
      <c r="E26" s="15">
        <v>43341</v>
      </c>
      <c r="F26" s="16">
        <v>8.5109999999999992</v>
      </c>
      <c r="G26" s="16" t="s">
        <v>31</v>
      </c>
      <c r="H26" s="16" t="s">
        <v>31</v>
      </c>
      <c r="I26" s="16">
        <v>8.5109999999999992</v>
      </c>
      <c r="J26" s="16">
        <v>77.347999999999999</v>
      </c>
      <c r="K26" s="7"/>
      <c r="L26" s="7"/>
    </row>
    <row r="27" spans="1:12" ht="16.5" x14ac:dyDescent="0.25">
      <c r="A27" s="11">
        <v>8</v>
      </c>
      <c r="B27" s="12" t="s">
        <v>74</v>
      </c>
      <c r="C27" s="13" t="s">
        <v>75</v>
      </c>
      <c r="D27" s="14" t="s">
        <v>76</v>
      </c>
      <c r="E27" s="15">
        <v>43341</v>
      </c>
      <c r="F27" s="16">
        <v>11.183</v>
      </c>
      <c r="G27" s="16" t="s">
        <v>31</v>
      </c>
      <c r="H27" s="16" t="s">
        <v>31</v>
      </c>
      <c r="I27" s="16">
        <v>11.183</v>
      </c>
      <c r="J27" s="16">
        <v>101.631</v>
      </c>
      <c r="K27" s="7"/>
      <c r="L27" s="7"/>
    </row>
    <row r="28" spans="1:12" ht="33" x14ac:dyDescent="0.25">
      <c r="A28" s="11">
        <v>9</v>
      </c>
      <c r="B28" s="12" t="s">
        <v>77</v>
      </c>
      <c r="C28" s="13"/>
      <c r="D28" s="14"/>
      <c r="E28" s="15"/>
      <c r="F28" s="16">
        <v>3.117999999999995</v>
      </c>
      <c r="G28" s="16" t="s">
        <v>31</v>
      </c>
      <c r="H28" s="16" t="s">
        <v>31</v>
      </c>
      <c r="I28" s="16">
        <v>3.117999999999995</v>
      </c>
      <c r="J28" s="16">
        <v>28.335999999999999</v>
      </c>
      <c r="K28" s="16">
        <v>28.335999999999999</v>
      </c>
      <c r="L28" s="7"/>
    </row>
    <row r="29" spans="1:12" ht="16.5" x14ac:dyDescent="0.25">
      <c r="A29" s="11"/>
      <c r="B29" s="12"/>
      <c r="C29" s="13"/>
      <c r="D29" s="14"/>
      <c r="E29" s="15"/>
      <c r="F29" s="16">
        <v>100</v>
      </c>
      <c r="G29" s="16" t="s">
        <v>31</v>
      </c>
      <c r="H29" s="16" t="s">
        <v>31</v>
      </c>
      <c r="I29" s="16">
        <v>100</v>
      </c>
      <c r="J29" s="16">
        <v>908.80000000000007</v>
      </c>
      <c r="K29" s="7">
        <f>SUM(K28)</f>
        <v>28.335999999999999</v>
      </c>
      <c r="L29" s="7"/>
    </row>
    <row r="30" spans="1:12" ht="16.5" x14ac:dyDescent="0.25">
      <c r="A30" s="11"/>
      <c r="B30" s="12" t="s">
        <v>38</v>
      </c>
      <c r="C30" s="13"/>
      <c r="D30" s="14"/>
      <c r="E30" s="15"/>
      <c r="F30" s="16"/>
      <c r="G30" s="16" t="s">
        <v>31</v>
      </c>
      <c r="H30" s="16"/>
      <c r="I30" s="16" t="s">
        <v>31</v>
      </c>
      <c r="J30" s="18">
        <v>908.80000000000007</v>
      </c>
      <c r="K30" s="7"/>
      <c r="L30" s="7"/>
    </row>
    <row r="31" spans="1:12" ht="16.5" x14ac:dyDescent="0.25">
      <c r="A31" s="11"/>
      <c r="B31" s="12" t="s">
        <v>39</v>
      </c>
      <c r="C31" s="13"/>
      <c r="D31" s="14"/>
      <c r="E31" s="15"/>
      <c r="F31" s="16"/>
      <c r="G31" s="16" t="s">
        <v>31</v>
      </c>
      <c r="H31" s="16"/>
      <c r="I31" s="16" t="s">
        <v>31</v>
      </c>
      <c r="J31" s="18">
        <v>908.8</v>
      </c>
      <c r="K31" s="26">
        <f>J31-K29</f>
        <v>880.46399999999994</v>
      </c>
      <c r="L31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6"/>
  <sheetViews>
    <sheetView tabSelected="1" view="pageBreakPreview" topLeftCell="A14" zoomScale="77" zoomScaleNormal="100" zoomScaleSheetLayoutView="77" workbookViewId="0">
      <selection activeCell="D30" sqref="D30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6.5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6.5" x14ac:dyDescent="0.25">
      <c r="A8" s="38" t="s">
        <v>20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6.5" x14ac:dyDescent="0.25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16.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6.5" x14ac:dyDescent="0.25">
      <c r="A11" s="38" t="s">
        <v>23</v>
      </c>
      <c r="B11" s="38"/>
      <c r="C11" s="38"/>
      <c r="D11" s="38"/>
      <c r="E11" s="38"/>
      <c r="F11" s="38"/>
      <c r="G11" s="38"/>
      <c r="H11" s="38"/>
      <c r="I11" s="38"/>
      <c r="J11" s="38"/>
    </row>
    <row r="13" spans="1:10" ht="37.5" customHeight="1" x14ac:dyDescent="0.25">
      <c r="A13" s="37" t="s">
        <v>8</v>
      </c>
      <c r="B13" s="37"/>
      <c r="C13" s="34" t="s">
        <v>13</v>
      </c>
      <c r="D13" s="35"/>
      <c r="E13" s="35"/>
      <c r="F13" s="35"/>
      <c r="G13" s="36"/>
      <c r="H13" s="34" t="s">
        <v>14</v>
      </c>
      <c r="I13" s="35"/>
      <c r="J13" s="36"/>
    </row>
    <row r="14" spans="1:10" ht="16.5" x14ac:dyDescent="0.25">
      <c r="A14" s="37" t="s">
        <v>25</v>
      </c>
      <c r="B14" s="37"/>
      <c r="C14" s="37" t="s">
        <v>26</v>
      </c>
      <c r="D14" s="37"/>
      <c r="E14" s="37"/>
      <c r="F14" s="37"/>
      <c r="G14" s="37"/>
      <c r="H14" s="37" t="s">
        <v>78</v>
      </c>
      <c r="I14" s="37"/>
      <c r="J14" s="37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34" t="s">
        <v>18</v>
      </c>
      <c r="H16" s="35"/>
      <c r="I16" s="35"/>
      <c r="J16" s="36"/>
    </row>
    <row r="17" spans="1:12" ht="27.75" customHeight="1" x14ac:dyDescent="0.25">
      <c r="A17" s="27"/>
      <c r="B17" s="27"/>
      <c r="C17" s="27"/>
      <c r="D17" s="31"/>
      <c r="E17" s="32"/>
      <c r="F17" s="33"/>
      <c r="G17" s="37" t="s">
        <v>10</v>
      </c>
      <c r="H17" s="37"/>
      <c r="I17" s="37" t="s">
        <v>11</v>
      </c>
      <c r="J17" s="37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79</v>
      </c>
      <c r="C20" s="13" t="s">
        <v>80</v>
      </c>
      <c r="D20" s="14" t="s">
        <v>81</v>
      </c>
      <c r="E20" s="15">
        <v>43341</v>
      </c>
      <c r="F20" s="16">
        <v>4.4859999999999998</v>
      </c>
      <c r="G20" s="16" t="s">
        <v>31</v>
      </c>
      <c r="H20" s="16" t="s">
        <v>31</v>
      </c>
      <c r="I20" s="16">
        <v>4.4859999999999998</v>
      </c>
      <c r="J20" s="16">
        <v>271.84300000000002</v>
      </c>
      <c r="K20" s="7"/>
      <c r="L20" s="7"/>
    </row>
    <row r="21" spans="1:12" ht="16.5" x14ac:dyDescent="0.25">
      <c r="A21" s="11">
        <v>2</v>
      </c>
      <c r="B21" s="12" t="s">
        <v>49</v>
      </c>
      <c r="C21" s="13" t="s">
        <v>50</v>
      </c>
      <c r="D21" s="14" t="s">
        <v>82</v>
      </c>
      <c r="E21" s="15">
        <v>43341</v>
      </c>
      <c r="F21" s="16">
        <v>6.98</v>
      </c>
      <c r="G21" s="16" t="s">
        <v>31</v>
      </c>
      <c r="H21" s="16" t="s">
        <v>31</v>
      </c>
      <c r="I21" s="16">
        <v>6.98</v>
      </c>
      <c r="J21" s="16">
        <v>422.97399999999999</v>
      </c>
      <c r="K21" s="7"/>
      <c r="L21" s="7"/>
    </row>
    <row r="22" spans="1:12" ht="16.5" x14ac:dyDescent="0.25">
      <c r="A22" s="11">
        <v>3</v>
      </c>
      <c r="B22" s="12" t="s">
        <v>83</v>
      </c>
      <c r="C22" s="13" t="s">
        <v>84</v>
      </c>
      <c r="D22" s="14" t="s">
        <v>85</v>
      </c>
      <c r="E22" s="15">
        <v>43341</v>
      </c>
      <c r="F22" s="16">
        <v>10.106999999999999</v>
      </c>
      <c r="G22" s="16" t="s">
        <v>31</v>
      </c>
      <c r="H22" s="16" t="s">
        <v>31</v>
      </c>
      <c r="I22" s="16">
        <v>10.106999999999999</v>
      </c>
      <c r="J22" s="16">
        <v>612.46400000000006</v>
      </c>
      <c r="K22" s="7"/>
      <c r="L22" s="7"/>
    </row>
    <row r="23" spans="1:12" ht="16.5" x14ac:dyDescent="0.25">
      <c r="A23" s="11">
        <v>4</v>
      </c>
      <c r="B23" s="12" t="s">
        <v>86</v>
      </c>
      <c r="C23" s="13" t="s">
        <v>87</v>
      </c>
      <c r="D23" s="14" t="s">
        <v>88</v>
      </c>
      <c r="E23" s="15">
        <v>43341</v>
      </c>
      <c r="F23" s="16">
        <v>4.4610000000000003</v>
      </c>
      <c r="G23" s="16" t="s">
        <v>31</v>
      </c>
      <c r="H23" s="16" t="s">
        <v>31</v>
      </c>
      <c r="I23" s="16">
        <v>4.4610000000000003</v>
      </c>
      <c r="J23" s="16">
        <v>270.32799999999997</v>
      </c>
      <c r="K23" s="7"/>
      <c r="L23" s="7"/>
    </row>
    <row r="24" spans="1:12" ht="16.5" x14ac:dyDescent="0.25">
      <c r="A24" s="11">
        <v>5</v>
      </c>
      <c r="B24" s="12" t="s">
        <v>89</v>
      </c>
      <c r="C24" s="13" t="s">
        <v>90</v>
      </c>
      <c r="D24" s="14" t="s">
        <v>91</v>
      </c>
      <c r="E24" s="15">
        <v>43341</v>
      </c>
      <c r="F24" s="16">
        <v>5.319</v>
      </c>
      <c r="G24" s="16" t="s">
        <v>31</v>
      </c>
      <c r="H24" s="16" t="s">
        <v>31</v>
      </c>
      <c r="I24" s="16">
        <v>5.319</v>
      </c>
      <c r="J24" s="16">
        <v>322.32100000000003</v>
      </c>
      <c r="K24" s="7"/>
      <c r="L24" s="7"/>
    </row>
    <row r="25" spans="1:12" ht="16.5" x14ac:dyDescent="0.25">
      <c r="A25" s="11">
        <v>6</v>
      </c>
      <c r="B25" s="12" t="s">
        <v>92</v>
      </c>
      <c r="C25" s="13" t="s">
        <v>93</v>
      </c>
      <c r="D25" s="14" t="s">
        <v>94</v>
      </c>
      <c r="E25" s="15">
        <v>43341</v>
      </c>
      <c r="F25" s="16">
        <v>6.2489999999999997</v>
      </c>
      <c r="G25" s="16" t="s">
        <v>31</v>
      </c>
      <c r="H25" s="16" t="s">
        <v>31</v>
      </c>
      <c r="I25" s="16">
        <v>6.2489999999999997</v>
      </c>
      <c r="J25" s="16">
        <v>378.67700000000002</v>
      </c>
      <c r="K25" s="7"/>
      <c r="L25" s="7"/>
    </row>
    <row r="26" spans="1:12" ht="16.5" x14ac:dyDescent="0.25">
      <c r="A26" s="11">
        <v>7</v>
      </c>
      <c r="B26" s="12" t="s">
        <v>95</v>
      </c>
      <c r="C26" s="13" t="s">
        <v>96</v>
      </c>
      <c r="D26" s="14" t="s">
        <v>97</v>
      </c>
      <c r="E26" s="15">
        <v>43341</v>
      </c>
      <c r="F26" s="16">
        <v>4.3920000000000003</v>
      </c>
      <c r="G26" s="16" t="s">
        <v>31</v>
      </c>
      <c r="H26" s="16" t="s">
        <v>31</v>
      </c>
      <c r="I26" s="16">
        <v>4.3920000000000003</v>
      </c>
      <c r="J26" s="16">
        <v>266.14600000000002</v>
      </c>
      <c r="K26" s="7"/>
      <c r="L26" s="7"/>
    </row>
    <row r="27" spans="1:12" ht="16.5" x14ac:dyDescent="0.25">
      <c r="A27" s="11">
        <v>8</v>
      </c>
      <c r="B27" s="12" t="s">
        <v>98</v>
      </c>
      <c r="C27" s="13" t="s">
        <v>99</v>
      </c>
      <c r="D27" s="14" t="s">
        <v>100</v>
      </c>
      <c r="E27" s="15">
        <v>43341</v>
      </c>
      <c r="F27" s="16">
        <v>19.832999999999998</v>
      </c>
      <c r="G27" s="16" t="s">
        <v>31</v>
      </c>
      <c r="H27" s="16" t="s">
        <v>31</v>
      </c>
      <c r="I27" s="16">
        <v>19.832999999999998</v>
      </c>
      <c r="J27" s="16">
        <v>1201.8399999999999</v>
      </c>
      <c r="K27" s="7"/>
      <c r="L27" s="7"/>
    </row>
    <row r="28" spans="1:12" ht="16.5" x14ac:dyDescent="0.25">
      <c r="A28" s="11">
        <v>9</v>
      </c>
      <c r="B28" s="12" t="s">
        <v>101</v>
      </c>
      <c r="C28" s="13" t="s">
        <v>102</v>
      </c>
      <c r="D28" s="14" t="s">
        <v>103</v>
      </c>
      <c r="E28" s="15">
        <v>43341</v>
      </c>
      <c r="F28" s="16">
        <v>4.22</v>
      </c>
      <c r="G28" s="39" t="s">
        <v>31</v>
      </c>
      <c r="H28" s="39" t="s">
        <v>31</v>
      </c>
      <c r="I28" s="39">
        <v>4.22</v>
      </c>
      <c r="J28" s="39">
        <v>255.72399999999999</v>
      </c>
      <c r="K28" s="7"/>
      <c r="L28" s="7"/>
    </row>
    <row r="29" spans="1:12" ht="33" x14ac:dyDescent="0.25">
      <c r="A29" s="11">
        <v>10</v>
      </c>
      <c r="B29" s="12" t="s">
        <v>104</v>
      </c>
      <c r="C29" s="13" t="s">
        <v>105</v>
      </c>
      <c r="D29" s="14" t="s">
        <v>106</v>
      </c>
      <c r="E29" s="15">
        <v>43341</v>
      </c>
      <c r="F29" s="16">
        <v>20.268000000000001</v>
      </c>
      <c r="G29" s="16" t="s">
        <v>31</v>
      </c>
      <c r="H29" s="16" t="s">
        <v>31</v>
      </c>
      <c r="I29" s="16">
        <v>20.268000000000001</v>
      </c>
      <c r="J29" s="16">
        <v>1228.2</v>
      </c>
      <c r="K29" s="7"/>
      <c r="L29" s="7"/>
    </row>
    <row r="30" spans="1:12" ht="16.5" x14ac:dyDescent="0.25">
      <c r="A30" s="11">
        <v>11</v>
      </c>
      <c r="B30" s="12" t="s">
        <v>107</v>
      </c>
      <c r="C30" s="13" t="s">
        <v>108</v>
      </c>
      <c r="D30" s="14" t="s">
        <v>109</v>
      </c>
      <c r="E30" s="15">
        <v>43349</v>
      </c>
      <c r="F30" s="16">
        <v>3.85</v>
      </c>
      <c r="G30" s="16" t="s">
        <v>31</v>
      </c>
      <c r="H30" s="16" t="s">
        <v>31</v>
      </c>
      <c r="I30" s="16">
        <v>3.85</v>
      </c>
      <c r="J30" s="16">
        <v>233.30199999999999</v>
      </c>
      <c r="K30" s="7"/>
      <c r="L30" s="7"/>
    </row>
    <row r="31" spans="1:12" ht="16.5" x14ac:dyDescent="0.25">
      <c r="A31" s="11">
        <v>12</v>
      </c>
      <c r="B31" s="12" t="s">
        <v>110</v>
      </c>
      <c r="C31" s="13" t="s">
        <v>111</v>
      </c>
      <c r="D31" s="14" t="s">
        <v>112</v>
      </c>
      <c r="E31" s="15">
        <v>43341</v>
      </c>
      <c r="F31" s="16">
        <v>2.181</v>
      </c>
      <c r="G31" s="16" t="s">
        <v>31</v>
      </c>
      <c r="H31" s="16" t="s">
        <v>31</v>
      </c>
      <c r="I31" s="16">
        <v>2.181</v>
      </c>
      <c r="J31" s="16">
        <v>132.16399999999999</v>
      </c>
      <c r="K31" s="7"/>
      <c r="L31" s="7"/>
    </row>
    <row r="32" spans="1:12" ht="16.5" x14ac:dyDescent="0.25">
      <c r="A32" s="11">
        <v>13</v>
      </c>
      <c r="B32" s="12" t="s">
        <v>113</v>
      </c>
      <c r="C32" s="13" t="s">
        <v>114</v>
      </c>
      <c r="D32" s="14" t="s">
        <v>115</v>
      </c>
      <c r="E32" s="15">
        <v>43341</v>
      </c>
      <c r="F32" s="16">
        <v>2.2519999999999998</v>
      </c>
      <c r="G32" s="16" t="s">
        <v>31</v>
      </c>
      <c r="H32" s="16" t="s">
        <v>31</v>
      </c>
      <c r="I32" s="16">
        <v>2.2519999999999998</v>
      </c>
      <c r="J32" s="16">
        <v>136.46700000000001</v>
      </c>
      <c r="K32" s="7"/>
      <c r="L32" s="7"/>
    </row>
    <row r="33" spans="1:12" ht="16.5" x14ac:dyDescent="0.25">
      <c r="A33" s="11">
        <v>14</v>
      </c>
      <c r="B33" s="12" t="s">
        <v>116</v>
      </c>
      <c r="C33" s="13" t="s">
        <v>117</v>
      </c>
      <c r="D33" s="14" t="s">
        <v>118</v>
      </c>
      <c r="E33" s="15">
        <v>43341</v>
      </c>
      <c r="F33" s="16">
        <v>5.4020000000000001</v>
      </c>
      <c r="G33" s="16" t="s">
        <v>31</v>
      </c>
      <c r="H33" s="16" t="s">
        <v>31</v>
      </c>
      <c r="I33" s="16">
        <v>5.4020000000000001</v>
      </c>
      <c r="J33" s="16">
        <v>327.35000000000002</v>
      </c>
      <c r="K33" s="7"/>
      <c r="L33" s="7"/>
    </row>
    <row r="34" spans="1:12" ht="16.5" x14ac:dyDescent="0.25">
      <c r="A34" s="11"/>
      <c r="B34" s="12"/>
      <c r="C34" s="13"/>
      <c r="D34" s="14"/>
      <c r="E34" s="15"/>
      <c r="F34" s="16">
        <v>100.00000000000001</v>
      </c>
      <c r="G34" s="16" t="s">
        <v>31</v>
      </c>
      <c r="H34" s="16" t="s">
        <v>31</v>
      </c>
      <c r="I34" s="16">
        <v>95.780000000000015</v>
      </c>
      <c r="J34" s="16">
        <v>6059.8000000000011</v>
      </c>
      <c r="K34" s="7"/>
      <c r="L34" s="7"/>
    </row>
    <row r="35" spans="1:12" ht="16.5" x14ac:dyDescent="0.25">
      <c r="A35" s="11"/>
      <c r="B35" s="12" t="s">
        <v>38</v>
      </c>
      <c r="C35" s="13"/>
      <c r="D35" s="14"/>
      <c r="E35" s="15"/>
      <c r="F35" s="16"/>
      <c r="G35" s="16" t="s">
        <v>31</v>
      </c>
      <c r="H35" s="16"/>
      <c r="I35" s="16" t="s">
        <v>31</v>
      </c>
      <c r="J35" s="18">
        <v>6059.8000000000011</v>
      </c>
      <c r="K35" s="7"/>
      <c r="L35" s="7"/>
    </row>
    <row r="36" spans="1:12" ht="16.5" x14ac:dyDescent="0.25">
      <c r="A36" s="11"/>
      <c r="B36" s="12" t="s">
        <v>39</v>
      </c>
      <c r="C36" s="13"/>
      <c r="D36" s="14"/>
      <c r="E36" s="15"/>
      <c r="F36" s="16"/>
      <c r="G36" s="16" t="s">
        <v>31</v>
      </c>
      <c r="H36" s="16"/>
      <c r="I36" s="16" t="s">
        <v>31</v>
      </c>
      <c r="J36" s="18">
        <v>6059.8</v>
      </c>
      <c r="K36" s="7"/>
      <c r="L36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В-Сах</vt:lpstr>
      <vt:lpstr>З-Сах</vt:lpstr>
      <vt:lpstr>Приморье</vt:lpstr>
      <vt:lpstr>Ю-Кур</vt:lpstr>
      <vt:lpstr>'В-Сах'!_РАСЧЕТ_по_Прил_4</vt:lpstr>
      <vt:lpstr>'З-Сах'!_РАСЧЕТ_по_Прил_4</vt:lpstr>
      <vt:lpstr>Приморье!_РАСЧЕТ_по_Прил_4</vt:lpstr>
      <vt:lpstr>'Ю-Кур'!_РАСЧЕТ_по_Прил_4</vt:lpstr>
      <vt:lpstr>'В-Сах'!Заголовки_для_печати</vt:lpstr>
      <vt:lpstr>'З-Сах'!Заголовки_для_печати</vt:lpstr>
      <vt:lpstr>Приморье!Заголовки_для_печати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2019-01-16T10:59:52Z</dcterms:modified>
</cp:coreProperties>
</file>