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5015" windowHeight="9210" activeTab="1"/>
  </bookViews>
  <sheets>
    <sheet name="К-К" sheetId="2" r:id="rId1"/>
    <sheet name="Приморье" sheetId="3" r:id="rId2"/>
  </sheets>
  <definedNames>
    <definedName name="_РАСЧЕТ_по_Прил_4" localSheetId="0">'К-К'!$B$18:$J$24</definedName>
    <definedName name="_РАСЧЕТ_по_Прил_4" localSheetId="1">Приморье!$B$18:$J$27</definedName>
    <definedName name="_РАСЧЕТ_по_Прил_4">#REF!</definedName>
    <definedName name="_xlnm._FilterDatabase" localSheetId="0" hidden="1">'К-К'!$B$18:$J$18</definedName>
    <definedName name="_xlnm._FilterDatabase" localSheetId="1" hidden="1">Приморье!$B$18:$J$18</definedName>
    <definedName name="_xlnm.Print_Titles" localSheetId="0">'К-К'!$19:$19</definedName>
    <definedName name="_xlnm.Print_Titles" localSheetId="1">Приморье!$19:$19</definedName>
  </definedNames>
  <calcPr calcId="125725"/>
</workbook>
</file>

<file path=xl/calcChain.xml><?xml version="1.0" encoding="utf-8"?>
<calcChain xmlns="http://schemas.openxmlformats.org/spreadsheetml/2006/main">
  <c r="K27" i="3"/>
  <c r="J22" l="1"/>
  <c r="J25"/>
  <c r="J28"/>
</calcChain>
</file>

<file path=xl/sharedStrings.xml><?xml version="1.0" encoding="utf-8"?>
<sst xmlns="http://schemas.openxmlformats.org/spreadsheetml/2006/main" count="111" uniqueCount="53">
  <si>
    <t>Приложение №4</t>
  </si>
  <si>
    <t>к приказу Росрыболовства</t>
  </si>
  <si>
    <t>утвержденного применительно к квоте добычи (вылова) водных биологических ресурсов во внутренних морских</t>
  </si>
  <si>
    <t>водах Российской Федерации, в территориальном море Российской Федерации, на континентальном шельфе</t>
  </si>
  <si>
    <t xml:space="preserve">№ 
п/п
</t>
  </si>
  <si>
    <t>Наименование заявителя</t>
  </si>
  <si>
    <t>ИНН</t>
  </si>
  <si>
    <t>Размер части общего допустимого улова, тонн</t>
  </si>
  <si>
    <t>Вид водного биологического ресурса</t>
  </si>
  <si>
    <t>Размер доли  в %</t>
  </si>
  <si>
    <t>прибрежного рыболовства</t>
  </si>
  <si>
    <t>промышленного рыболовства</t>
  </si>
  <si>
    <t xml:space="preserve">доля в %, указанная 
в заявлении
</t>
  </si>
  <si>
    <t>Наименование рыбохозяйственного бассейна</t>
  </si>
  <si>
    <t>Район добычи (вылова) водного биологического ресурса</t>
  </si>
  <si>
    <t>Реквизиты договора о закреплении доли квоты добычи (вылова) водных биологических ресурсов</t>
  </si>
  <si>
    <t>№       договора</t>
  </si>
  <si>
    <t>Дата заключения договора</t>
  </si>
  <si>
    <t xml:space="preserve">Расчет объема части общего допустимого улова, утвержденного применительно к квоте добычи (вылова) водных биологических ресурсов в морских водах,                            при осуществлении 
</t>
  </si>
  <si>
    <t>Расчет объема части общего допустимого улова конкретного вида водного биологического ресурса,</t>
  </si>
  <si>
    <t>Российской Федерации, в исключительной экономической зоне Российской Федерации, Каспийском море</t>
  </si>
  <si>
    <t>(далее - квота добычи (вылова) водных биологических ресурсов в морских водах) для каждого лица,</t>
  </si>
  <si>
    <t xml:space="preserve"> с которым заключен договор о закреплении доли квоты добычи (вылова) водных биоресурсов в морских водах,  </t>
  </si>
  <si>
    <t>для осуществления прибрежного рыболовства и (или) осуществления промышленного рыболовства</t>
  </si>
  <si>
    <t>от "___"________ 2018 г. №___</t>
  </si>
  <si>
    <t>Краб волосатый четырехугольный</t>
  </si>
  <si>
    <t>Дальневосточный рыбохозяйственный бассейн</t>
  </si>
  <si>
    <t xml:space="preserve">Камчатско-Курильская подзона </t>
  </si>
  <si>
    <t>ООО «Атолл-А»</t>
  </si>
  <si>
    <t>4101179048</t>
  </si>
  <si>
    <t>ДВ-М-409</t>
  </si>
  <si>
    <t>-</t>
  </si>
  <si>
    <t>ООО «Муссон ДВ»</t>
  </si>
  <si>
    <t>4101179538</t>
  </si>
  <si>
    <t>ДВ-М-410</t>
  </si>
  <si>
    <t>ОДУсумма</t>
  </si>
  <si>
    <t>ОДУутв</t>
  </si>
  <si>
    <t xml:space="preserve">подзона Приморье </t>
  </si>
  <si>
    <t>АО «Т-КРАБ»</t>
  </si>
  <si>
    <t>2536308584</t>
  </si>
  <si>
    <t>ДВ-М-404</t>
  </si>
  <si>
    <t>ООО «РЕАЛ ДЕВЕЛОПМЕНТ»</t>
  </si>
  <si>
    <t>2540212733</t>
  </si>
  <si>
    <t>ДВ-М-405</t>
  </si>
  <si>
    <t>ООО «КРАБ МАРИН»</t>
  </si>
  <si>
    <t>2540227955</t>
  </si>
  <si>
    <t>ДВ-М-406</t>
  </si>
  <si>
    <t>ООО «Восточно-промысловая компания»</t>
  </si>
  <si>
    <t>2721159312</t>
  </si>
  <si>
    <t>ДВ-М-407</t>
  </si>
  <si>
    <t>ООО «ТАЙФУН»</t>
  </si>
  <si>
    <t>2704002671</t>
  </si>
  <si>
    <t>ДВ-М-408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</si>
</sst>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0"/>
      <name val="MS Sans Serif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164" fontId="4" fillId="0" borderId="0" xfId="0" applyNumberFormat="1" applyFont="1"/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1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right" vertical="top"/>
    </xf>
    <xf numFmtId="164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 applyProtection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4" fillId="5" borderId="0" xfId="0" applyNumberFormat="1" applyFont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24"/>
  <sheetViews>
    <sheetView view="pageBreakPreview" topLeftCell="A3" zoomScale="71" zoomScaleNormal="100" zoomScaleSheetLayoutView="71" workbookViewId="0">
      <selection activeCell="K21" sqref="K21"/>
    </sheetView>
  </sheetViews>
  <sheetFormatPr defaultRowHeight="15.7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>
      <c r="G1" s="6"/>
      <c r="H1" s="9" t="s">
        <v>0</v>
      </c>
      <c r="I1" s="8"/>
      <c r="J1" s="8"/>
    </row>
    <row r="2" spans="1:10" ht="23.1" customHeight="1">
      <c r="G2" s="6"/>
      <c r="H2" s="9" t="s">
        <v>1</v>
      </c>
      <c r="I2" s="8"/>
      <c r="J2" s="8"/>
    </row>
    <row r="3" spans="1:10" ht="23.1" customHeight="1">
      <c r="G3" s="6"/>
      <c r="H3" s="9" t="s">
        <v>24</v>
      </c>
      <c r="I3" s="8"/>
      <c r="J3" s="8"/>
    </row>
    <row r="5" spans="1:10" ht="16.5">
      <c r="A5" s="21" t="s">
        <v>19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ht="16.5">
      <c r="A6" s="21" t="s">
        <v>2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ht="16.5">
      <c r="A7" s="21" t="s">
        <v>3</v>
      </c>
      <c r="B7" s="21"/>
      <c r="C7" s="21"/>
      <c r="D7" s="21"/>
      <c r="E7" s="21"/>
      <c r="F7" s="21"/>
      <c r="G7" s="21"/>
      <c r="H7" s="21"/>
      <c r="I7" s="21"/>
      <c r="J7" s="21"/>
    </row>
    <row r="8" spans="1:10" ht="16.5">
      <c r="A8" s="21" t="s">
        <v>20</v>
      </c>
      <c r="B8" s="21"/>
      <c r="C8" s="21"/>
      <c r="D8" s="21"/>
      <c r="E8" s="21"/>
      <c r="F8" s="21"/>
      <c r="G8" s="21"/>
      <c r="H8" s="21"/>
      <c r="I8" s="21"/>
      <c r="J8" s="21"/>
    </row>
    <row r="9" spans="1:10" ht="16.5">
      <c r="A9" s="21" t="s">
        <v>21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ht="16.5">
      <c r="A10" s="21" t="s">
        <v>22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0" ht="16.5">
      <c r="A11" s="21" t="s">
        <v>23</v>
      </c>
      <c r="B11" s="21"/>
      <c r="C11" s="21"/>
      <c r="D11" s="21"/>
      <c r="E11" s="21"/>
      <c r="F11" s="21"/>
      <c r="G11" s="21"/>
      <c r="H11" s="21"/>
      <c r="I11" s="21"/>
      <c r="J11" s="21"/>
    </row>
    <row r="13" spans="1:10" ht="37.5" customHeight="1">
      <c r="A13" s="22" t="s">
        <v>8</v>
      </c>
      <c r="B13" s="22"/>
      <c r="C13" s="23" t="s">
        <v>13</v>
      </c>
      <c r="D13" s="24"/>
      <c r="E13" s="24"/>
      <c r="F13" s="24"/>
      <c r="G13" s="25"/>
      <c r="H13" s="23" t="s">
        <v>14</v>
      </c>
      <c r="I13" s="24"/>
      <c r="J13" s="25"/>
    </row>
    <row r="14" spans="1:10" ht="16.5">
      <c r="A14" s="22" t="s">
        <v>25</v>
      </c>
      <c r="B14" s="22"/>
      <c r="C14" s="22" t="s">
        <v>26</v>
      </c>
      <c r="D14" s="22"/>
      <c r="E14" s="22"/>
      <c r="F14" s="22"/>
      <c r="G14" s="22"/>
      <c r="H14" s="22" t="s">
        <v>27</v>
      </c>
      <c r="I14" s="22"/>
      <c r="J14" s="22"/>
    </row>
    <row r="16" spans="1:10" ht="71.25" customHeight="1">
      <c r="A16" s="26" t="s">
        <v>4</v>
      </c>
      <c r="B16" s="26" t="s">
        <v>5</v>
      </c>
      <c r="C16" s="26" t="s">
        <v>6</v>
      </c>
      <c r="D16" s="27" t="s">
        <v>15</v>
      </c>
      <c r="E16" s="28"/>
      <c r="F16" s="29"/>
      <c r="G16" s="23" t="s">
        <v>18</v>
      </c>
      <c r="H16" s="24"/>
      <c r="I16" s="24"/>
      <c r="J16" s="25"/>
    </row>
    <row r="17" spans="1:12" ht="27.75" customHeight="1">
      <c r="A17" s="26"/>
      <c r="B17" s="26"/>
      <c r="C17" s="26"/>
      <c r="D17" s="30"/>
      <c r="E17" s="31"/>
      <c r="F17" s="32"/>
      <c r="G17" s="22" t="s">
        <v>10</v>
      </c>
      <c r="H17" s="22"/>
      <c r="I17" s="22" t="s">
        <v>11</v>
      </c>
      <c r="J17" s="22"/>
    </row>
    <row r="18" spans="1:12" ht="74.25" customHeight="1">
      <c r="A18" s="26"/>
      <c r="B18" s="26"/>
      <c r="C18" s="26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>
      <c r="A20" s="11">
        <v>1</v>
      </c>
      <c r="B20" s="12" t="s">
        <v>28</v>
      </c>
      <c r="C20" s="13" t="s">
        <v>29</v>
      </c>
      <c r="D20" s="14" t="s">
        <v>30</v>
      </c>
      <c r="E20" s="15">
        <v>43343</v>
      </c>
      <c r="F20" s="16">
        <v>66</v>
      </c>
      <c r="G20" s="16" t="s">
        <v>31</v>
      </c>
      <c r="H20" s="16" t="s">
        <v>31</v>
      </c>
      <c r="I20" s="16">
        <v>66</v>
      </c>
      <c r="J20" s="16">
        <v>32.340000000000003</v>
      </c>
      <c r="K20" s="7"/>
      <c r="L20" s="7"/>
    </row>
    <row r="21" spans="1:12" ht="16.5">
      <c r="A21" s="11">
        <v>2</v>
      </c>
      <c r="B21" s="12" t="s">
        <v>32</v>
      </c>
      <c r="C21" s="13" t="s">
        <v>33</v>
      </c>
      <c r="D21" s="14" t="s">
        <v>34</v>
      </c>
      <c r="E21" s="15">
        <v>43343</v>
      </c>
      <c r="F21" s="16">
        <v>34</v>
      </c>
      <c r="G21" s="16" t="s">
        <v>31</v>
      </c>
      <c r="H21" s="16" t="s">
        <v>31</v>
      </c>
      <c r="I21" s="16">
        <v>34</v>
      </c>
      <c r="J21" s="16">
        <v>16.66</v>
      </c>
      <c r="K21" s="7"/>
      <c r="L21" s="7"/>
    </row>
    <row r="22" spans="1:12" ht="16.5">
      <c r="A22" s="11"/>
      <c r="B22" s="12"/>
      <c r="C22" s="13"/>
      <c r="D22" s="14"/>
      <c r="E22" s="15"/>
      <c r="F22" s="16">
        <v>100</v>
      </c>
      <c r="G22" s="16" t="s">
        <v>31</v>
      </c>
      <c r="H22" s="16" t="s">
        <v>31</v>
      </c>
      <c r="I22" s="16">
        <v>100</v>
      </c>
      <c r="J22" s="16">
        <v>49</v>
      </c>
      <c r="K22" s="7"/>
      <c r="L22" s="7"/>
    </row>
    <row r="23" spans="1:12" ht="16.5">
      <c r="A23" s="11"/>
      <c r="B23" s="12" t="s">
        <v>35</v>
      </c>
      <c r="C23" s="13"/>
      <c r="D23" s="14"/>
      <c r="E23" s="15"/>
      <c r="F23" s="16"/>
      <c r="G23" s="16" t="s">
        <v>31</v>
      </c>
      <c r="H23" s="16"/>
      <c r="I23" s="16" t="s">
        <v>31</v>
      </c>
      <c r="J23" s="18">
        <v>49</v>
      </c>
      <c r="K23" s="7"/>
      <c r="L23" s="7"/>
    </row>
    <row r="24" spans="1:12" ht="16.5">
      <c r="A24" s="11"/>
      <c r="B24" s="12" t="s">
        <v>36</v>
      </c>
      <c r="C24" s="13"/>
      <c r="D24" s="14"/>
      <c r="E24" s="15"/>
      <c r="F24" s="16"/>
      <c r="G24" s="16" t="s">
        <v>31</v>
      </c>
      <c r="H24" s="16"/>
      <c r="I24" s="16" t="s">
        <v>31</v>
      </c>
      <c r="J24" s="18">
        <v>49</v>
      </c>
      <c r="K24" s="7"/>
      <c r="L24" s="7"/>
    </row>
  </sheetData>
  <mergeCells count="20"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L28"/>
  <sheetViews>
    <sheetView tabSelected="1" topLeftCell="A5" zoomScale="68" zoomScaleNormal="68" zoomScaleSheetLayoutView="100" workbookViewId="0">
      <selection activeCell="L21" sqref="L21"/>
    </sheetView>
  </sheetViews>
  <sheetFormatPr defaultRowHeight="15.7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>
      <c r="G1" s="6"/>
      <c r="H1" s="9" t="s">
        <v>0</v>
      </c>
      <c r="I1" s="8"/>
      <c r="J1" s="8"/>
    </row>
    <row r="2" spans="1:10" ht="23.1" customHeight="1">
      <c r="G2" s="6"/>
      <c r="H2" s="9" t="s">
        <v>1</v>
      </c>
      <c r="I2" s="8"/>
      <c r="J2" s="8"/>
    </row>
    <row r="3" spans="1:10" ht="23.1" customHeight="1">
      <c r="G3" s="6"/>
      <c r="H3" s="9" t="s">
        <v>24</v>
      </c>
      <c r="I3" s="8"/>
      <c r="J3" s="8"/>
    </row>
    <row r="5" spans="1:10" ht="16.5">
      <c r="A5" s="21" t="s">
        <v>19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ht="16.5">
      <c r="A6" s="21" t="s">
        <v>2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ht="16.5">
      <c r="A7" s="21" t="s">
        <v>3</v>
      </c>
      <c r="B7" s="21"/>
      <c r="C7" s="21"/>
      <c r="D7" s="21"/>
      <c r="E7" s="21"/>
      <c r="F7" s="21"/>
      <c r="G7" s="21"/>
      <c r="H7" s="21"/>
      <c r="I7" s="21"/>
      <c r="J7" s="21"/>
    </row>
    <row r="8" spans="1:10" ht="16.5">
      <c r="A8" s="21" t="s">
        <v>20</v>
      </c>
      <c r="B8" s="21"/>
      <c r="C8" s="21"/>
      <c r="D8" s="21"/>
      <c r="E8" s="21"/>
      <c r="F8" s="21"/>
      <c r="G8" s="21"/>
      <c r="H8" s="21"/>
      <c r="I8" s="21"/>
      <c r="J8" s="21"/>
    </row>
    <row r="9" spans="1:10" ht="16.5">
      <c r="A9" s="21" t="s">
        <v>21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ht="16.5">
      <c r="A10" s="21" t="s">
        <v>22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0" ht="16.5">
      <c r="A11" s="21" t="s">
        <v>23</v>
      </c>
      <c r="B11" s="21"/>
      <c r="C11" s="21"/>
      <c r="D11" s="21"/>
      <c r="E11" s="21"/>
      <c r="F11" s="21"/>
      <c r="G11" s="21"/>
      <c r="H11" s="21"/>
      <c r="I11" s="21"/>
      <c r="J11" s="21"/>
    </row>
    <row r="13" spans="1:10" ht="37.5" customHeight="1">
      <c r="A13" s="22" t="s">
        <v>8</v>
      </c>
      <c r="B13" s="22"/>
      <c r="C13" s="23" t="s">
        <v>13</v>
      </c>
      <c r="D13" s="24"/>
      <c r="E13" s="24"/>
      <c r="F13" s="24"/>
      <c r="G13" s="25"/>
      <c r="H13" s="23" t="s">
        <v>14</v>
      </c>
      <c r="I13" s="24"/>
      <c r="J13" s="25"/>
    </row>
    <row r="14" spans="1:10" ht="16.5">
      <c r="A14" s="22" t="s">
        <v>25</v>
      </c>
      <c r="B14" s="22"/>
      <c r="C14" s="22" t="s">
        <v>26</v>
      </c>
      <c r="D14" s="22"/>
      <c r="E14" s="22"/>
      <c r="F14" s="22"/>
      <c r="G14" s="22"/>
      <c r="H14" s="22" t="s">
        <v>37</v>
      </c>
      <c r="I14" s="22"/>
      <c r="J14" s="22"/>
    </row>
    <row r="16" spans="1:10" ht="71.25" customHeight="1">
      <c r="A16" s="26" t="s">
        <v>4</v>
      </c>
      <c r="B16" s="26" t="s">
        <v>5</v>
      </c>
      <c r="C16" s="26" t="s">
        <v>6</v>
      </c>
      <c r="D16" s="27" t="s">
        <v>15</v>
      </c>
      <c r="E16" s="28"/>
      <c r="F16" s="29"/>
      <c r="G16" s="23" t="s">
        <v>18</v>
      </c>
      <c r="H16" s="24"/>
      <c r="I16" s="24"/>
      <c r="J16" s="25"/>
    </row>
    <row r="17" spans="1:12" ht="27.75" customHeight="1">
      <c r="A17" s="26"/>
      <c r="B17" s="26"/>
      <c r="C17" s="26"/>
      <c r="D17" s="30"/>
      <c r="E17" s="31"/>
      <c r="F17" s="32"/>
      <c r="G17" s="22" t="s">
        <v>10</v>
      </c>
      <c r="H17" s="22"/>
      <c r="I17" s="22" t="s">
        <v>11</v>
      </c>
      <c r="J17" s="22"/>
    </row>
    <row r="18" spans="1:12" ht="74.25" customHeight="1">
      <c r="A18" s="26"/>
      <c r="B18" s="26"/>
      <c r="C18" s="26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>
      <c r="A20" s="11">
        <v>1</v>
      </c>
      <c r="B20" s="12" t="s">
        <v>38</v>
      </c>
      <c r="C20" s="13" t="s">
        <v>39</v>
      </c>
      <c r="D20" s="14" t="s">
        <v>40</v>
      </c>
      <c r="E20" s="15">
        <v>43348</v>
      </c>
      <c r="F20" s="16">
        <v>28.56</v>
      </c>
      <c r="G20" s="16" t="s">
        <v>31</v>
      </c>
      <c r="H20" s="16" t="s">
        <v>31</v>
      </c>
      <c r="I20" s="16">
        <v>28.56</v>
      </c>
      <c r="J20" s="16">
        <v>156.33500000000001</v>
      </c>
      <c r="K20" s="7"/>
      <c r="L20" s="7"/>
    </row>
    <row r="21" spans="1:12" ht="16.5">
      <c r="A21" s="11">
        <v>2</v>
      </c>
      <c r="B21" s="12" t="s">
        <v>41</v>
      </c>
      <c r="C21" s="13" t="s">
        <v>42</v>
      </c>
      <c r="D21" s="14" t="s">
        <v>43</v>
      </c>
      <c r="E21" s="15">
        <v>43349</v>
      </c>
      <c r="F21" s="16">
        <v>28.56</v>
      </c>
      <c r="G21" s="16" t="s">
        <v>31</v>
      </c>
      <c r="H21" s="16" t="s">
        <v>31</v>
      </c>
      <c r="I21" s="16">
        <v>28.56</v>
      </c>
      <c r="J21" s="16">
        <v>156.33500000000001</v>
      </c>
      <c r="K21" s="7"/>
      <c r="L21" s="7"/>
    </row>
    <row r="22" spans="1:12" ht="16.5">
      <c r="A22" s="11">
        <v>3</v>
      </c>
      <c r="B22" s="12" t="s">
        <v>44</v>
      </c>
      <c r="C22" s="13" t="s">
        <v>45</v>
      </c>
      <c r="D22" s="14" t="s">
        <v>46</v>
      </c>
      <c r="E22" s="15">
        <v>43348</v>
      </c>
      <c r="F22" s="16">
        <v>29.425000000000001</v>
      </c>
      <c r="G22" s="16" t="s">
        <v>31</v>
      </c>
      <c r="H22" s="16" t="s">
        <v>31</v>
      </c>
      <c r="I22" s="16">
        <v>29.425000000000001</v>
      </c>
      <c r="J22" s="20">
        <f>161.07-0.001</f>
        <v>161.06899999999999</v>
      </c>
      <c r="K22" s="7"/>
      <c r="L22" s="7"/>
    </row>
    <row r="23" spans="1:12" ht="33">
      <c r="A23" s="11">
        <v>4</v>
      </c>
      <c r="B23" s="12" t="s">
        <v>47</v>
      </c>
      <c r="C23" s="13" t="s">
        <v>48</v>
      </c>
      <c r="D23" s="14" t="s">
        <v>49</v>
      </c>
      <c r="E23" s="15">
        <v>43348</v>
      </c>
      <c r="F23" s="16">
        <v>2.6909999999999998</v>
      </c>
      <c r="G23" s="16" t="s">
        <v>31</v>
      </c>
      <c r="H23" s="16" t="s">
        <v>31</v>
      </c>
      <c r="I23" s="16">
        <v>2.6909999999999998</v>
      </c>
      <c r="J23" s="16">
        <v>14.73</v>
      </c>
      <c r="K23" s="7"/>
      <c r="L23" s="7"/>
    </row>
    <row r="24" spans="1:12" ht="16.5">
      <c r="A24" s="33">
        <v>5</v>
      </c>
      <c r="B24" s="34" t="s">
        <v>50</v>
      </c>
      <c r="C24" s="35" t="s">
        <v>51</v>
      </c>
      <c r="D24" s="36" t="s">
        <v>52</v>
      </c>
      <c r="E24" s="37">
        <v>43348</v>
      </c>
      <c r="F24" s="38">
        <v>10.763999999999999</v>
      </c>
      <c r="G24" s="38" t="s">
        <v>31</v>
      </c>
      <c r="H24" s="38" t="s">
        <v>31</v>
      </c>
      <c r="I24" s="38">
        <v>10.763999999999999</v>
      </c>
      <c r="K24" s="38">
        <v>58.920999999999999</v>
      </c>
      <c r="L24" s="7"/>
    </row>
    <row r="25" spans="1:12" ht="16.5">
      <c r="A25" s="11"/>
      <c r="B25" s="12"/>
      <c r="C25" s="13"/>
      <c r="D25" s="14"/>
      <c r="E25" s="15"/>
      <c r="F25" s="16">
        <v>100</v>
      </c>
      <c r="G25" s="16" t="s">
        <v>31</v>
      </c>
      <c r="H25" s="16" t="s">
        <v>31</v>
      </c>
      <c r="I25" s="16">
        <v>100</v>
      </c>
      <c r="J25" s="18">
        <f>SUM(J20:J24)</f>
        <v>488.46900000000005</v>
      </c>
      <c r="K25" s="7"/>
      <c r="L25" s="7"/>
    </row>
    <row r="26" spans="1:12" ht="16.5">
      <c r="A26" s="11"/>
      <c r="B26" s="12" t="s">
        <v>35</v>
      </c>
      <c r="C26" s="13"/>
      <c r="D26" s="14"/>
      <c r="E26" s="15"/>
      <c r="F26" s="16"/>
      <c r="G26" s="16" t="s">
        <v>31</v>
      </c>
      <c r="H26" s="16"/>
      <c r="I26" s="16" t="s">
        <v>31</v>
      </c>
      <c r="J26" s="16">
        <v>547.39100000000008</v>
      </c>
      <c r="K26" s="7"/>
      <c r="L26" s="7"/>
    </row>
    <row r="27" spans="1:12" ht="16.5">
      <c r="A27" s="11"/>
      <c r="B27" s="12" t="s">
        <v>36</v>
      </c>
      <c r="C27" s="13"/>
      <c r="D27" s="14"/>
      <c r="E27" s="15"/>
      <c r="F27" s="16"/>
      <c r="G27" s="16" t="s">
        <v>31</v>
      </c>
      <c r="H27" s="16"/>
      <c r="I27" s="16" t="s">
        <v>31</v>
      </c>
      <c r="J27" s="18">
        <v>547.39</v>
      </c>
      <c r="K27" s="39">
        <f>J27-K24</f>
        <v>488.46899999999999</v>
      </c>
      <c r="L27" s="7"/>
    </row>
    <row r="28" spans="1:12">
      <c r="J28" s="19">
        <f>J27-J26</f>
        <v>-1.00000000009004E-3</v>
      </c>
    </row>
  </sheetData>
  <mergeCells count="20"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К-К</vt:lpstr>
      <vt:lpstr>Приморье</vt:lpstr>
      <vt:lpstr>'К-К'!_РАСЧЕТ_по_Прил_4</vt:lpstr>
      <vt:lpstr>Приморье!_РАСЧЕТ_по_Прил_4</vt:lpstr>
      <vt:lpstr>'К-К'!Заголовки_для_печати</vt:lpstr>
      <vt:lpstr>Приморье!Заголовки_для_печати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evinogradova</dc:creator>
  <cp:lastModifiedBy>Бутырева Валентина Львовна</cp:lastModifiedBy>
  <cp:lastPrinted>2018-12-03T14:07:25Z</cp:lastPrinted>
  <dcterms:created xsi:type="dcterms:W3CDTF">2018-11-09T14:38:57Z</dcterms:created>
  <dcterms:modified xsi:type="dcterms:W3CDTF">2018-12-28T11:55:43Z</dcterms:modified>
</cp:coreProperties>
</file>