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7610" windowHeight="9210" activeTab="4"/>
  </bookViews>
  <sheets>
    <sheet name="З-К" sheetId="2" r:id="rId1"/>
    <sheet name="С-Кур" sheetId="3" r:id="rId2"/>
    <sheet name="СОМ" sheetId="4" r:id="rId3"/>
    <sheet name="Центр ч Охот" sheetId="5" r:id="rId4"/>
    <sheet name="Ю-Кур" sheetId="6" r:id="rId5"/>
  </sheets>
  <definedNames>
    <definedName name="_РАСЧЕТ_по_Прил_4" localSheetId="0">'З-К'!$B$18:$J$30</definedName>
    <definedName name="_РАСЧЕТ_по_Прил_4" localSheetId="1">'С-Кур'!$B$18:$J$23</definedName>
    <definedName name="_РАСЧЕТ_по_Прил_4" localSheetId="2">СОМ!$B$18:$J$32</definedName>
    <definedName name="_РАСЧЕТ_по_Прил_4" localSheetId="3">'Центр ч Охот'!$B$18:$J$25</definedName>
    <definedName name="_РАСЧЕТ_по_Прил_4" localSheetId="4">'Ю-Кур'!$B$18:$J$24</definedName>
    <definedName name="_РАСЧЕТ_по_Прил_4">#REF!</definedName>
    <definedName name="_xlnm._FilterDatabase" localSheetId="0" hidden="1">'З-К'!$B$18:$J$18</definedName>
    <definedName name="_xlnm._FilterDatabase" localSheetId="1" hidden="1">'С-Кур'!$B$18:$J$18</definedName>
    <definedName name="_xlnm._FilterDatabase" localSheetId="2" hidden="1">СОМ!$B$18:$J$18</definedName>
    <definedName name="_xlnm._FilterDatabase" localSheetId="3" hidden="1">'Центр ч Охот'!$B$18:$J$18</definedName>
    <definedName name="_xlnm._FilterDatabase" localSheetId="4" hidden="1">'Ю-Кур'!$B$18:$J$18</definedName>
    <definedName name="_xlnm.Print_Titles" localSheetId="0">'З-К'!$19:$19</definedName>
    <definedName name="_xlnm.Print_Titles" localSheetId="1">'С-Кур'!$19:$19</definedName>
    <definedName name="_xlnm.Print_Titles" localSheetId="2">СОМ!$19:$19</definedName>
    <definedName name="_xlnm.Print_Titles" localSheetId="3">'Центр ч Охот'!$19:$19</definedName>
    <definedName name="_xlnm.Print_Titles" localSheetId="4">'Ю-Кур'!$19:$19</definedName>
  </definedNames>
  <calcPr calcId="152511"/>
</workbook>
</file>

<file path=xl/calcChain.xml><?xml version="1.0" encoding="utf-8"?>
<calcChain xmlns="http://schemas.openxmlformats.org/spreadsheetml/2006/main">
  <c r="J23" i="2" l="1"/>
  <c r="J28" i="2"/>
  <c r="J31" i="2"/>
</calcChain>
</file>

<file path=xl/sharedStrings.xml><?xml version="1.0" encoding="utf-8"?>
<sst xmlns="http://schemas.openxmlformats.org/spreadsheetml/2006/main" count="310" uniqueCount="89">
  <si>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</si>
  <si>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</si>
  <si>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</si>
  <si>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</si>
  <si>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</si>
  <si>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</si>
  <si>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</si>
  <si>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</si>
  <si>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</si>
  <si>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</si>
  <si>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</si>
  <si>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</si>
  <si>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</si>
  <si>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</si>
  <si>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</si>
  <si>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</si>
  <si>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</si>
  <si>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</si>
  <si>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</si>
  <si>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</si>
  <si>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</si>
  <si>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</si>
  <si>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</si>
  <si>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</si>
  <si>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</si>
  <si>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 xml:space="preserve">Краб равношипый </t>
  </si>
  <si>
    <t>Дальневосточный рыбохозяйственный бассейн</t>
  </si>
  <si>
    <t>Западно-Камчатская подзона</t>
  </si>
  <si>
    <t>Рыболовецкий колхоз им. В.И. Ленина</t>
  </si>
  <si>
    <t>4101016808</t>
  </si>
  <si>
    <t>ДВ-М-495</t>
  </si>
  <si>
    <t>-</t>
  </si>
  <si>
    <t>ООО «Интеррыбфлот»</t>
  </si>
  <si>
    <t>2539041064</t>
  </si>
  <si>
    <t>ДВ-М-496</t>
  </si>
  <si>
    <t>ЗАО «ТЕФИДА»</t>
  </si>
  <si>
    <t>2539107572</t>
  </si>
  <si>
    <t>ДВ-М-497</t>
  </si>
  <si>
    <t>ООО РК «Лунтос»</t>
  </si>
  <si>
    <t>4100006765</t>
  </si>
  <si>
    <t>ДВ-М-498</t>
  </si>
  <si>
    <t>ООО «Дальневосточное побережье»</t>
  </si>
  <si>
    <t>2722090350</t>
  </si>
  <si>
    <t>ДВ-М-499</t>
  </si>
  <si>
    <t>ООО «Монерон»</t>
  </si>
  <si>
    <t>6501266147</t>
  </si>
  <si>
    <t>ДВ-М-500</t>
  </si>
  <si>
    <t>ООО «КУК»</t>
  </si>
  <si>
    <t>6501231095</t>
  </si>
  <si>
    <t>ДВ-М-501</t>
  </si>
  <si>
    <t>ЗАО «ВОСТОК-ДЖАПАН»</t>
  </si>
  <si>
    <t>2528004350</t>
  </si>
  <si>
    <t>ДВ-М-502</t>
  </si>
  <si>
    <t>ОДУсумма</t>
  </si>
  <si>
    <t>ОДУутв</t>
  </si>
  <si>
    <t xml:space="preserve">Северо-Курильская зона </t>
  </si>
  <si>
    <t>ДВ-М-2282</t>
  </si>
  <si>
    <t>Северо-Охотоморская подзона</t>
  </si>
  <si>
    <t>АО «Р/К «Восток-1»</t>
  </si>
  <si>
    <t>2536010639</t>
  </si>
  <si>
    <t>ДВ-М-503</t>
  </si>
  <si>
    <t>ДВ-М-504</t>
  </si>
  <si>
    <t>ДВ-М-505</t>
  </si>
  <si>
    <t>ДВ-М-506</t>
  </si>
  <si>
    <t>ООО «Тихрыбком»</t>
  </si>
  <si>
    <t>4909053889</t>
  </si>
  <si>
    <t>ДВ-М-507</t>
  </si>
  <si>
    <t>ООО «Маг-Си Интернешнл»</t>
  </si>
  <si>
    <t>4909070355</t>
  </si>
  <si>
    <t>ДВ-М-508</t>
  </si>
  <si>
    <t>ДВ-М-509</t>
  </si>
  <si>
    <t>ООО «Антей»</t>
  </si>
  <si>
    <t>2704007990</t>
  </si>
  <si>
    <t>ДВ-М-510</t>
  </si>
  <si>
    <t>ДВ-М-511</t>
  </si>
  <si>
    <t>ЗАО «МАРИН-ЮНИОН»</t>
  </si>
  <si>
    <t>6501094184</t>
  </si>
  <si>
    <t>ДВ-М-512</t>
  </si>
  <si>
    <t>Центральная часть Охотского моря</t>
  </si>
  <si>
    <t>ДВ-М-490</t>
  </si>
  <si>
    <t>ДВ-М-491</t>
  </si>
  <si>
    <t>ООО «Рыбный остров»</t>
  </si>
  <si>
    <t>6514008760</t>
  </si>
  <si>
    <t>ДВ-М-492</t>
  </si>
  <si>
    <t xml:space="preserve">Южно-Курильская зона </t>
  </si>
  <si>
    <t>АО «Сахалинлизингфлот»</t>
  </si>
  <si>
    <t>6501249938</t>
  </si>
  <si>
    <t>ДВ-М-493</t>
  </si>
  <si>
    <t>ДВ-М-494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</si>
</sst>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164" fontId="4" fillId="4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topLeftCell="A11" zoomScale="77" zoomScaleNormal="77" zoomScaleSheetLayoutView="100" workbookViewId="0">
      <selection activeCell="G27" sqref="G27:J27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1" t="s">
        <v>19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16.5" x14ac:dyDescent="0.25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16.5" x14ac:dyDescent="0.25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16.5" x14ac:dyDescent="0.25">
      <c r="A8" s="21" t="s">
        <v>20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16.5" x14ac:dyDescent="0.25">
      <c r="A9" s="21" t="s">
        <v>21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6.5" x14ac:dyDescent="0.25">
      <c r="A10" s="21" t="s">
        <v>22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6.5" x14ac:dyDescent="0.25">
      <c r="A11" s="21" t="s">
        <v>23</v>
      </c>
      <c r="B11" s="21"/>
      <c r="C11" s="21"/>
      <c r="D11" s="21"/>
      <c r="E11" s="21"/>
      <c r="F11" s="21"/>
      <c r="G11" s="21"/>
      <c r="H11" s="21"/>
      <c r="I11" s="21"/>
      <c r="J11" s="21"/>
    </row>
    <row r="13" spans="1:10" ht="37.5" customHeight="1" x14ac:dyDescent="0.25">
      <c r="A13" s="22" t="s">
        <v>8</v>
      </c>
      <c r="B13" s="22"/>
      <c r="C13" s="23" t="s">
        <v>13</v>
      </c>
      <c r="D13" s="24"/>
      <c r="E13" s="24"/>
      <c r="F13" s="24"/>
      <c r="G13" s="25"/>
      <c r="H13" s="23" t="s">
        <v>14</v>
      </c>
      <c r="I13" s="24"/>
      <c r="J13" s="25"/>
    </row>
    <row r="14" spans="1:10" ht="16.5" x14ac:dyDescent="0.25">
      <c r="A14" s="22" t="s">
        <v>25</v>
      </c>
      <c r="B14" s="22"/>
      <c r="C14" s="22" t="s">
        <v>26</v>
      </c>
      <c r="D14" s="22"/>
      <c r="E14" s="22"/>
      <c r="F14" s="22"/>
      <c r="G14" s="22"/>
      <c r="H14" s="22" t="s">
        <v>27</v>
      </c>
      <c r="I14" s="22"/>
      <c r="J14" s="22"/>
    </row>
    <row r="16" spans="1:10" ht="71.25" customHeight="1" x14ac:dyDescent="0.25">
      <c r="A16" s="26" t="s">
        <v>4</v>
      </c>
      <c r="B16" s="26" t="s">
        <v>5</v>
      </c>
      <c r="C16" s="26" t="s">
        <v>6</v>
      </c>
      <c r="D16" s="27" t="s">
        <v>15</v>
      </c>
      <c r="E16" s="28"/>
      <c r="F16" s="29"/>
      <c r="G16" s="23" t="s">
        <v>18</v>
      </c>
      <c r="H16" s="24"/>
      <c r="I16" s="24"/>
      <c r="J16" s="25"/>
    </row>
    <row r="17" spans="1:12" ht="27.75" customHeight="1" x14ac:dyDescent="0.25">
      <c r="A17" s="26"/>
      <c r="B17" s="26"/>
      <c r="C17" s="26"/>
      <c r="D17" s="30"/>
      <c r="E17" s="31"/>
      <c r="F17" s="32"/>
      <c r="G17" s="22" t="s">
        <v>10</v>
      </c>
      <c r="H17" s="22"/>
      <c r="I17" s="22" t="s">
        <v>11</v>
      </c>
      <c r="J17" s="22"/>
    </row>
    <row r="18" spans="1:12" ht="74.25" customHeight="1" x14ac:dyDescent="0.25">
      <c r="A18" s="26"/>
      <c r="B18" s="26"/>
      <c r="C18" s="26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33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43342</v>
      </c>
      <c r="F20" s="16">
        <v>3.496</v>
      </c>
      <c r="G20" s="16" t="s">
        <v>31</v>
      </c>
      <c r="H20" s="16" t="s">
        <v>31</v>
      </c>
      <c r="I20" s="16">
        <v>3.496</v>
      </c>
      <c r="J20" s="16">
        <v>10.173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34</v>
      </c>
      <c r="E21" s="15">
        <v>43343</v>
      </c>
      <c r="F21" s="16">
        <v>7.101</v>
      </c>
      <c r="G21" s="16" t="s">
        <v>31</v>
      </c>
      <c r="H21" s="16" t="s">
        <v>31</v>
      </c>
      <c r="I21" s="16">
        <v>7.101</v>
      </c>
      <c r="J21" s="16">
        <v>20.664000000000001</v>
      </c>
      <c r="K21" s="7"/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37</v>
      </c>
      <c r="E22" s="15">
        <v>43343</v>
      </c>
      <c r="F22" s="16">
        <v>7.2640000000000002</v>
      </c>
      <c r="G22" s="16" t="s">
        <v>31</v>
      </c>
      <c r="H22" s="16" t="s">
        <v>31</v>
      </c>
      <c r="I22" s="16">
        <v>7.2640000000000002</v>
      </c>
      <c r="J22" s="16">
        <v>21.138000000000002</v>
      </c>
      <c r="K22" s="7"/>
      <c r="L22" s="7"/>
    </row>
    <row r="23" spans="1:12" ht="16.5" x14ac:dyDescent="0.25">
      <c r="A23" s="11">
        <v>4</v>
      </c>
      <c r="B23" s="12" t="s">
        <v>38</v>
      </c>
      <c r="C23" s="13" t="s">
        <v>39</v>
      </c>
      <c r="D23" s="14" t="s">
        <v>40</v>
      </c>
      <c r="E23" s="15">
        <v>43343</v>
      </c>
      <c r="F23" s="16">
        <v>33.17</v>
      </c>
      <c r="G23" s="16" t="s">
        <v>31</v>
      </c>
      <c r="H23" s="16" t="s">
        <v>31</v>
      </c>
      <c r="I23" s="16">
        <v>33.17</v>
      </c>
      <c r="J23" s="18">
        <f>96.525+0.001</f>
        <v>96.52600000000001</v>
      </c>
      <c r="K23" s="7"/>
      <c r="L23" s="7"/>
    </row>
    <row r="24" spans="1:12" ht="33" x14ac:dyDescent="0.25">
      <c r="A24" s="11">
        <v>5</v>
      </c>
      <c r="B24" s="12" t="s">
        <v>41</v>
      </c>
      <c r="C24" s="13" t="s">
        <v>42</v>
      </c>
      <c r="D24" s="14" t="s">
        <v>43</v>
      </c>
      <c r="E24" s="15">
        <v>43341</v>
      </c>
      <c r="F24" s="16">
        <v>10.475</v>
      </c>
      <c r="G24" s="16" t="s">
        <v>31</v>
      </c>
      <c r="H24" s="16" t="s">
        <v>31</v>
      </c>
      <c r="I24" s="16">
        <v>10.475</v>
      </c>
      <c r="J24" s="16">
        <v>30.481999999999999</v>
      </c>
      <c r="K24" s="7"/>
      <c r="L24" s="7"/>
    </row>
    <row r="25" spans="1:12" ht="16.5" x14ac:dyDescent="0.25">
      <c r="A25" s="11">
        <v>6</v>
      </c>
      <c r="B25" s="12" t="s">
        <v>44</v>
      </c>
      <c r="C25" s="13" t="s">
        <v>45</v>
      </c>
      <c r="D25" s="14" t="s">
        <v>46</v>
      </c>
      <c r="E25" s="15">
        <v>43342</v>
      </c>
      <c r="F25" s="16">
        <v>8.8290000000000006</v>
      </c>
      <c r="G25" s="16" t="s">
        <v>31</v>
      </c>
      <c r="H25" s="16" t="s">
        <v>31</v>
      </c>
      <c r="I25" s="16">
        <v>8.8290000000000006</v>
      </c>
      <c r="J25" s="16">
        <v>25.692</v>
      </c>
      <c r="K25" s="7"/>
      <c r="L25" s="7"/>
    </row>
    <row r="26" spans="1:12" ht="16.5" x14ac:dyDescent="0.25">
      <c r="A26" s="11">
        <v>7</v>
      </c>
      <c r="B26" s="12" t="s">
        <v>47</v>
      </c>
      <c r="C26" s="13" t="s">
        <v>48</v>
      </c>
      <c r="D26" s="14" t="s">
        <v>49</v>
      </c>
      <c r="E26" s="15">
        <v>43341</v>
      </c>
      <c r="F26" s="16">
        <v>26.536000000000001</v>
      </c>
      <c r="G26" s="16" t="s">
        <v>31</v>
      </c>
      <c r="H26" s="16" t="s">
        <v>31</v>
      </c>
      <c r="I26" s="16">
        <v>26.536000000000001</v>
      </c>
      <c r="J26" s="16">
        <v>77.22</v>
      </c>
      <c r="K26" s="7"/>
      <c r="L26" s="7"/>
    </row>
    <row r="27" spans="1:12" ht="16.5" x14ac:dyDescent="0.25">
      <c r="A27" s="11">
        <v>8</v>
      </c>
      <c r="B27" s="12" t="s">
        <v>50</v>
      </c>
      <c r="C27" s="13" t="s">
        <v>51</v>
      </c>
      <c r="D27" s="14" t="s">
        <v>52</v>
      </c>
      <c r="E27" s="15">
        <v>43343</v>
      </c>
      <c r="F27" s="16">
        <v>3.129</v>
      </c>
      <c r="G27" s="18" t="s">
        <v>31</v>
      </c>
      <c r="H27" s="18" t="s">
        <v>31</v>
      </c>
      <c r="I27" s="18">
        <v>3.129</v>
      </c>
      <c r="J27" s="18">
        <v>9.1050000000000004</v>
      </c>
      <c r="K27" s="7"/>
      <c r="L27" s="7"/>
    </row>
    <row r="28" spans="1:12" ht="16.5" x14ac:dyDescent="0.25">
      <c r="A28" s="11"/>
      <c r="B28" s="12"/>
      <c r="C28" s="13"/>
      <c r="D28" s="14"/>
      <c r="E28" s="15"/>
      <c r="F28" s="16">
        <v>100.00000000000001</v>
      </c>
      <c r="G28" s="16" t="s">
        <v>31</v>
      </c>
      <c r="H28" s="16" t="s">
        <v>31</v>
      </c>
      <c r="I28" s="16">
        <v>96.871000000000009</v>
      </c>
      <c r="J28" s="19">
        <f>SUM(J20:J27)</f>
        <v>291.00000000000006</v>
      </c>
      <c r="K28" s="7"/>
      <c r="L28" s="7"/>
    </row>
    <row r="29" spans="1:12" ht="16.5" x14ac:dyDescent="0.25">
      <c r="A29" s="11"/>
      <c r="B29" s="12" t="s">
        <v>53</v>
      </c>
      <c r="C29" s="13"/>
      <c r="D29" s="14"/>
      <c r="E29" s="15"/>
      <c r="F29" s="16"/>
      <c r="G29" s="16" t="s">
        <v>31</v>
      </c>
      <c r="H29" s="16"/>
      <c r="I29" s="16" t="s">
        <v>31</v>
      </c>
      <c r="J29" s="16">
        <v>290.99900000000002</v>
      </c>
      <c r="K29" s="7"/>
      <c r="L29" s="7"/>
    </row>
    <row r="30" spans="1:12" ht="16.5" x14ac:dyDescent="0.25">
      <c r="A30" s="11"/>
      <c r="B30" s="12" t="s">
        <v>54</v>
      </c>
      <c r="C30" s="13"/>
      <c r="D30" s="14"/>
      <c r="E30" s="15"/>
      <c r="F30" s="16"/>
      <c r="G30" s="16" t="s">
        <v>31</v>
      </c>
      <c r="H30" s="16"/>
      <c r="I30" s="16" t="s">
        <v>31</v>
      </c>
      <c r="J30" s="19">
        <v>291</v>
      </c>
      <c r="K30" s="7"/>
      <c r="L30" s="7"/>
    </row>
    <row r="31" spans="1:12" x14ac:dyDescent="0.25">
      <c r="J31" s="20">
        <f>J30-J29</f>
        <v>9.9999999997635314E-4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3"/>
  <sheetViews>
    <sheetView view="pageBreakPreview" zoomScale="69" zoomScaleNormal="100" zoomScaleSheetLayoutView="69" workbookViewId="0">
      <selection activeCell="J22" sqref="J22:J23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1" t="s">
        <v>19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16.5" x14ac:dyDescent="0.25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16.5" x14ac:dyDescent="0.25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16.5" x14ac:dyDescent="0.25">
      <c r="A8" s="21" t="s">
        <v>20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16.5" x14ac:dyDescent="0.25">
      <c r="A9" s="21" t="s">
        <v>21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6.5" x14ac:dyDescent="0.25">
      <c r="A10" s="21" t="s">
        <v>22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6.5" x14ac:dyDescent="0.25">
      <c r="A11" s="21" t="s">
        <v>23</v>
      </c>
      <c r="B11" s="21"/>
      <c r="C11" s="21"/>
      <c r="D11" s="21"/>
      <c r="E11" s="21"/>
      <c r="F11" s="21"/>
      <c r="G11" s="21"/>
      <c r="H11" s="21"/>
      <c r="I11" s="21"/>
      <c r="J11" s="21"/>
    </row>
    <row r="13" spans="1:10" ht="37.5" customHeight="1" x14ac:dyDescent="0.25">
      <c r="A13" s="22" t="s">
        <v>8</v>
      </c>
      <c r="B13" s="22"/>
      <c r="C13" s="23" t="s">
        <v>13</v>
      </c>
      <c r="D13" s="24"/>
      <c r="E13" s="24"/>
      <c r="F13" s="24"/>
      <c r="G13" s="25"/>
      <c r="H13" s="23" t="s">
        <v>14</v>
      </c>
      <c r="I13" s="24"/>
      <c r="J13" s="25"/>
    </row>
    <row r="14" spans="1:10" ht="16.5" x14ac:dyDescent="0.25">
      <c r="A14" s="22" t="s">
        <v>25</v>
      </c>
      <c r="B14" s="22"/>
      <c r="C14" s="22" t="s">
        <v>26</v>
      </c>
      <c r="D14" s="22"/>
      <c r="E14" s="22"/>
      <c r="F14" s="22"/>
      <c r="G14" s="22"/>
      <c r="H14" s="22" t="s">
        <v>55</v>
      </c>
      <c r="I14" s="22"/>
      <c r="J14" s="22"/>
    </row>
    <row r="16" spans="1:10" ht="71.25" customHeight="1" x14ac:dyDescent="0.25">
      <c r="A16" s="26" t="s">
        <v>4</v>
      </c>
      <c r="B16" s="26" t="s">
        <v>5</v>
      </c>
      <c r="C16" s="26" t="s">
        <v>6</v>
      </c>
      <c r="D16" s="27" t="s">
        <v>15</v>
      </c>
      <c r="E16" s="28"/>
      <c r="F16" s="29"/>
      <c r="G16" s="23" t="s">
        <v>18</v>
      </c>
      <c r="H16" s="24"/>
      <c r="I16" s="24"/>
      <c r="J16" s="25"/>
    </row>
    <row r="17" spans="1:12" ht="27.75" customHeight="1" x14ac:dyDescent="0.25">
      <c r="A17" s="26"/>
      <c r="B17" s="26"/>
      <c r="C17" s="26"/>
      <c r="D17" s="30"/>
      <c r="E17" s="31"/>
      <c r="F17" s="32"/>
      <c r="G17" s="22" t="s">
        <v>10</v>
      </c>
      <c r="H17" s="22"/>
      <c r="I17" s="22" t="s">
        <v>11</v>
      </c>
      <c r="J17" s="22"/>
    </row>
    <row r="18" spans="1:12" ht="74.25" customHeight="1" x14ac:dyDescent="0.25">
      <c r="A18" s="26"/>
      <c r="B18" s="26"/>
      <c r="C18" s="26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47</v>
      </c>
      <c r="C20" s="13" t="s">
        <v>48</v>
      </c>
      <c r="D20" s="14" t="s">
        <v>56</v>
      </c>
      <c r="E20" s="15">
        <v>43341</v>
      </c>
      <c r="F20" s="16">
        <v>100</v>
      </c>
      <c r="G20" s="16" t="s">
        <v>31</v>
      </c>
      <c r="H20" s="16" t="s">
        <v>31</v>
      </c>
      <c r="I20" s="16">
        <v>100</v>
      </c>
      <c r="J20" s="16">
        <v>772</v>
      </c>
      <c r="K20" s="7"/>
      <c r="L20" s="7"/>
    </row>
    <row r="21" spans="1:12" ht="16.5" x14ac:dyDescent="0.25">
      <c r="A21" s="11"/>
      <c r="B21" s="12"/>
      <c r="C21" s="13"/>
      <c r="D21" s="14"/>
      <c r="E21" s="15"/>
      <c r="F21" s="16">
        <v>100</v>
      </c>
      <c r="G21" s="16" t="s">
        <v>31</v>
      </c>
      <c r="H21" s="16" t="s">
        <v>31</v>
      </c>
      <c r="I21" s="16">
        <v>100</v>
      </c>
      <c r="J21" s="16">
        <v>772</v>
      </c>
      <c r="K21" s="7"/>
      <c r="L21" s="7"/>
    </row>
    <row r="22" spans="1:12" ht="16.5" x14ac:dyDescent="0.25">
      <c r="A22" s="11"/>
      <c r="B22" s="12" t="s">
        <v>53</v>
      </c>
      <c r="C22" s="13"/>
      <c r="D22" s="14"/>
      <c r="E22" s="15"/>
      <c r="F22" s="16"/>
      <c r="G22" s="16" t="s">
        <v>31</v>
      </c>
      <c r="H22" s="16"/>
      <c r="I22" s="16" t="s">
        <v>31</v>
      </c>
      <c r="J22" s="19">
        <v>772</v>
      </c>
      <c r="K22" s="7"/>
      <c r="L22" s="7"/>
    </row>
    <row r="23" spans="1:12" ht="16.5" x14ac:dyDescent="0.25">
      <c r="A23" s="11"/>
      <c r="B23" s="12" t="s">
        <v>54</v>
      </c>
      <c r="C23" s="13"/>
      <c r="D23" s="14"/>
      <c r="E23" s="15"/>
      <c r="F23" s="16"/>
      <c r="G23" s="16" t="s">
        <v>31</v>
      </c>
      <c r="H23" s="16"/>
      <c r="I23" s="16" t="s">
        <v>31</v>
      </c>
      <c r="J23" s="19">
        <v>772</v>
      </c>
      <c r="K23" s="7"/>
      <c r="L23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2"/>
  <sheetViews>
    <sheetView view="pageBreakPreview" topLeftCell="A7" zoomScale="69" zoomScaleNormal="100" zoomScaleSheetLayoutView="69" workbookViewId="0">
      <selection activeCell="F29" sqref="F29:J29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1" t="s">
        <v>19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16.5" x14ac:dyDescent="0.25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16.5" x14ac:dyDescent="0.25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16.5" x14ac:dyDescent="0.25">
      <c r="A8" s="21" t="s">
        <v>20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16.5" x14ac:dyDescent="0.25">
      <c r="A9" s="21" t="s">
        <v>21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6.5" x14ac:dyDescent="0.25">
      <c r="A10" s="21" t="s">
        <v>22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6.5" x14ac:dyDescent="0.25">
      <c r="A11" s="21" t="s">
        <v>23</v>
      </c>
      <c r="B11" s="21"/>
      <c r="C11" s="21"/>
      <c r="D11" s="21"/>
      <c r="E11" s="21"/>
      <c r="F11" s="21"/>
      <c r="G11" s="21"/>
      <c r="H11" s="21"/>
      <c r="I11" s="21"/>
      <c r="J11" s="21"/>
    </row>
    <row r="13" spans="1:10" ht="37.5" customHeight="1" x14ac:dyDescent="0.25">
      <c r="A13" s="22" t="s">
        <v>8</v>
      </c>
      <c r="B13" s="22"/>
      <c r="C13" s="23" t="s">
        <v>13</v>
      </c>
      <c r="D13" s="24"/>
      <c r="E13" s="24"/>
      <c r="F13" s="24"/>
      <c r="G13" s="25"/>
      <c r="H13" s="23" t="s">
        <v>14</v>
      </c>
      <c r="I13" s="24"/>
      <c r="J13" s="25"/>
    </row>
    <row r="14" spans="1:10" ht="16.5" x14ac:dyDescent="0.25">
      <c r="A14" s="22" t="s">
        <v>25</v>
      </c>
      <c r="B14" s="22"/>
      <c r="C14" s="22" t="s">
        <v>26</v>
      </c>
      <c r="D14" s="22"/>
      <c r="E14" s="22"/>
      <c r="F14" s="22"/>
      <c r="G14" s="22"/>
      <c r="H14" s="22" t="s">
        <v>57</v>
      </c>
      <c r="I14" s="22"/>
      <c r="J14" s="22"/>
    </row>
    <row r="16" spans="1:10" ht="71.25" customHeight="1" x14ac:dyDescent="0.25">
      <c r="A16" s="26" t="s">
        <v>4</v>
      </c>
      <c r="B16" s="26" t="s">
        <v>5</v>
      </c>
      <c r="C16" s="26" t="s">
        <v>6</v>
      </c>
      <c r="D16" s="27" t="s">
        <v>15</v>
      </c>
      <c r="E16" s="28"/>
      <c r="F16" s="29"/>
      <c r="G16" s="23" t="s">
        <v>18</v>
      </c>
      <c r="H16" s="24"/>
      <c r="I16" s="24"/>
      <c r="J16" s="25"/>
    </row>
    <row r="17" spans="1:12" ht="27.75" customHeight="1" x14ac:dyDescent="0.25">
      <c r="A17" s="26"/>
      <c r="B17" s="26"/>
      <c r="C17" s="26"/>
      <c r="D17" s="30"/>
      <c r="E17" s="31"/>
      <c r="F17" s="32"/>
      <c r="G17" s="22" t="s">
        <v>10</v>
      </c>
      <c r="H17" s="22"/>
      <c r="I17" s="22" t="s">
        <v>11</v>
      </c>
      <c r="J17" s="22"/>
    </row>
    <row r="18" spans="1:12" ht="74.25" customHeight="1" x14ac:dyDescent="0.25">
      <c r="A18" s="26"/>
      <c r="B18" s="26"/>
      <c r="C18" s="26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58</v>
      </c>
      <c r="C20" s="13" t="s">
        <v>59</v>
      </c>
      <c r="D20" s="14" t="s">
        <v>60</v>
      </c>
      <c r="E20" s="15">
        <v>43343</v>
      </c>
      <c r="F20" s="16">
        <v>5.58</v>
      </c>
      <c r="G20" s="16" t="s">
        <v>31</v>
      </c>
      <c r="H20" s="16" t="s">
        <v>31</v>
      </c>
      <c r="I20" s="16">
        <v>5.58</v>
      </c>
      <c r="J20" s="16">
        <v>108.193</v>
      </c>
      <c r="K20" s="7"/>
      <c r="L20" s="7"/>
    </row>
    <row r="21" spans="1:12" ht="33" x14ac:dyDescent="0.25">
      <c r="A21" s="11">
        <v>2</v>
      </c>
      <c r="B21" s="12" t="s">
        <v>28</v>
      </c>
      <c r="C21" s="13" t="s">
        <v>29</v>
      </c>
      <c r="D21" s="14" t="s">
        <v>61</v>
      </c>
      <c r="E21" s="15">
        <v>43342</v>
      </c>
      <c r="F21" s="16">
        <v>4.7210000000000001</v>
      </c>
      <c r="G21" s="16" t="s">
        <v>31</v>
      </c>
      <c r="H21" s="16" t="s">
        <v>31</v>
      </c>
      <c r="I21" s="16">
        <v>4.7210000000000001</v>
      </c>
      <c r="J21" s="16">
        <v>91.537000000000006</v>
      </c>
      <c r="K21" s="7"/>
      <c r="L21" s="7"/>
    </row>
    <row r="22" spans="1:12" ht="16.5" x14ac:dyDescent="0.25">
      <c r="A22" s="11">
        <v>3</v>
      </c>
      <c r="B22" s="12" t="s">
        <v>32</v>
      </c>
      <c r="C22" s="13" t="s">
        <v>33</v>
      </c>
      <c r="D22" s="14" t="s">
        <v>62</v>
      </c>
      <c r="E22" s="15">
        <v>43343</v>
      </c>
      <c r="F22" s="16">
        <v>29.614999999999998</v>
      </c>
      <c r="G22" s="16" t="s">
        <v>31</v>
      </c>
      <c r="H22" s="16" t="s">
        <v>31</v>
      </c>
      <c r="I22" s="16">
        <v>29.614999999999998</v>
      </c>
      <c r="J22" s="16">
        <v>574.21699999999998</v>
      </c>
      <c r="K22" s="7"/>
      <c r="L22" s="7"/>
    </row>
    <row r="23" spans="1:12" ht="16.5" x14ac:dyDescent="0.25">
      <c r="A23" s="11">
        <v>4</v>
      </c>
      <c r="B23" s="12" t="s">
        <v>35</v>
      </c>
      <c r="C23" s="13" t="s">
        <v>36</v>
      </c>
      <c r="D23" s="14" t="s">
        <v>63</v>
      </c>
      <c r="E23" s="15">
        <v>43343</v>
      </c>
      <c r="F23" s="16">
        <v>3.7749999999999999</v>
      </c>
      <c r="G23" s="16" t="s">
        <v>31</v>
      </c>
      <c r="H23" s="16" t="s">
        <v>31</v>
      </c>
      <c r="I23" s="16">
        <v>3.7749999999999999</v>
      </c>
      <c r="J23" s="16">
        <v>73.194999999999993</v>
      </c>
      <c r="K23" s="7"/>
      <c r="L23" s="7"/>
    </row>
    <row r="24" spans="1:12" ht="16.5" x14ac:dyDescent="0.25">
      <c r="A24" s="11">
        <v>5</v>
      </c>
      <c r="B24" s="12" t="s">
        <v>64</v>
      </c>
      <c r="C24" s="13" t="s">
        <v>65</v>
      </c>
      <c r="D24" s="14" t="s">
        <v>66</v>
      </c>
      <c r="E24" s="15">
        <v>43349</v>
      </c>
      <c r="F24" s="16">
        <v>17.056999999999999</v>
      </c>
      <c r="G24" s="16" t="s">
        <v>31</v>
      </c>
      <c r="H24" s="16" t="s">
        <v>31</v>
      </c>
      <c r="I24" s="16">
        <v>17.056999999999999</v>
      </c>
      <c r="J24" s="16">
        <v>330.72500000000002</v>
      </c>
      <c r="K24" s="7"/>
      <c r="L24" s="7"/>
    </row>
    <row r="25" spans="1:12" ht="16.5" x14ac:dyDescent="0.25">
      <c r="A25" s="11">
        <v>6</v>
      </c>
      <c r="B25" s="12" t="s">
        <v>67</v>
      </c>
      <c r="C25" s="13" t="s">
        <v>68</v>
      </c>
      <c r="D25" s="14" t="s">
        <v>69</v>
      </c>
      <c r="E25" s="15">
        <v>43349</v>
      </c>
      <c r="F25" s="16">
        <v>3</v>
      </c>
      <c r="G25" s="16" t="s">
        <v>31</v>
      </c>
      <c r="H25" s="16" t="s">
        <v>31</v>
      </c>
      <c r="I25" s="16">
        <v>3</v>
      </c>
      <c r="J25" s="16">
        <v>58.167999999999999</v>
      </c>
      <c r="K25" s="7"/>
      <c r="L25" s="7"/>
    </row>
    <row r="26" spans="1:12" ht="16.5" x14ac:dyDescent="0.25">
      <c r="A26" s="11">
        <v>7</v>
      </c>
      <c r="B26" s="12" t="s">
        <v>38</v>
      </c>
      <c r="C26" s="13" t="s">
        <v>39</v>
      </c>
      <c r="D26" s="14" t="s">
        <v>70</v>
      </c>
      <c r="E26" s="15">
        <v>43343</v>
      </c>
      <c r="F26" s="16">
        <v>2.3620000000000001</v>
      </c>
      <c r="G26" s="16" t="s">
        <v>31</v>
      </c>
      <c r="H26" s="16" t="s">
        <v>31</v>
      </c>
      <c r="I26" s="16">
        <v>2.3620000000000001</v>
      </c>
      <c r="J26" s="16">
        <v>45.798000000000002</v>
      </c>
      <c r="K26" s="7"/>
      <c r="L26" s="7"/>
    </row>
    <row r="27" spans="1:12" ht="16.5" x14ac:dyDescent="0.25">
      <c r="A27" s="11">
        <v>8</v>
      </c>
      <c r="B27" s="12" t="s">
        <v>71</v>
      </c>
      <c r="C27" s="13" t="s">
        <v>72</v>
      </c>
      <c r="D27" s="14" t="s">
        <v>73</v>
      </c>
      <c r="E27" s="15">
        <v>43343</v>
      </c>
      <c r="F27" s="16">
        <v>16.745999999999999</v>
      </c>
      <c r="G27" s="16" t="s">
        <v>31</v>
      </c>
      <c r="H27" s="16" t="s">
        <v>31</v>
      </c>
      <c r="I27" s="16">
        <v>16.745999999999999</v>
      </c>
      <c r="J27" s="16">
        <v>324.69499999999999</v>
      </c>
      <c r="K27" s="7"/>
      <c r="L27" s="7"/>
    </row>
    <row r="28" spans="1:12" ht="16.5" x14ac:dyDescent="0.25">
      <c r="A28" s="11">
        <v>9</v>
      </c>
      <c r="B28" s="12" t="s">
        <v>47</v>
      </c>
      <c r="C28" s="13" t="s">
        <v>48</v>
      </c>
      <c r="D28" s="14" t="s">
        <v>74</v>
      </c>
      <c r="E28" s="15">
        <v>43341</v>
      </c>
      <c r="F28" s="16">
        <v>15.868</v>
      </c>
      <c r="G28" s="16" t="s">
        <v>31</v>
      </c>
      <c r="H28" s="16" t="s">
        <v>31</v>
      </c>
      <c r="I28" s="16">
        <v>15.868</v>
      </c>
      <c r="J28" s="16">
        <v>307.67099999999999</v>
      </c>
      <c r="K28" s="7"/>
      <c r="L28" s="7"/>
    </row>
    <row r="29" spans="1:12" ht="16.5" x14ac:dyDescent="0.25">
      <c r="A29" s="11">
        <v>10</v>
      </c>
      <c r="B29" s="12" t="s">
        <v>75</v>
      </c>
      <c r="C29" s="13" t="s">
        <v>76</v>
      </c>
      <c r="D29" s="14" t="s">
        <v>77</v>
      </c>
      <c r="E29" s="15">
        <v>43343</v>
      </c>
      <c r="F29" s="18">
        <v>1.276</v>
      </c>
      <c r="G29" s="18" t="s">
        <v>31</v>
      </c>
      <c r="H29" s="18" t="s">
        <v>31</v>
      </c>
      <c r="I29" s="18">
        <v>1.276</v>
      </c>
      <c r="J29" s="18">
        <v>24.741</v>
      </c>
      <c r="K29" s="7"/>
      <c r="L29" s="7"/>
    </row>
    <row r="30" spans="1:12" ht="16.5" x14ac:dyDescent="0.25">
      <c r="A30" s="11"/>
      <c r="B30" s="12"/>
      <c r="C30" s="13"/>
      <c r="D30" s="14"/>
      <c r="E30" s="15"/>
      <c r="F30" s="16">
        <v>99.999999999999972</v>
      </c>
      <c r="G30" s="16" t="s">
        <v>31</v>
      </c>
      <c r="H30" s="16" t="s">
        <v>31</v>
      </c>
      <c r="I30" s="16">
        <v>98.723999999999975</v>
      </c>
      <c r="J30" s="16">
        <v>1938.94</v>
      </c>
      <c r="K30" s="7"/>
      <c r="L30" s="7"/>
    </row>
    <row r="31" spans="1:12" ht="16.5" x14ac:dyDescent="0.25">
      <c r="A31" s="11"/>
      <c r="B31" s="12" t="s">
        <v>53</v>
      </c>
      <c r="C31" s="13"/>
      <c r="D31" s="14"/>
      <c r="E31" s="15"/>
      <c r="F31" s="16"/>
      <c r="G31" s="16" t="s">
        <v>31</v>
      </c>
      <c r="H31" s="16"/>
      <c r="I31" s="16" t="s">
        <v>31</v>
      </c>
      <c r="J31" s="19">
        <v>1938.94</v>
      </c>
      <c r="K31" s="7"/>
      <c r="L31" s="7"/>
    </row>
    <row r="32" spans="1:12" ht="16.5" x14ac:dyDescent="0.25">
      <c r="A32" s="11"/>
      <c r="B32" s="12" t="s">
        <v>54</v>
      </c>
      <c r="C32" s="13"/>
      <c r="D32" s="14"/>
      <c r="E32" s="15"/>
      <c r="F32" s="16"/>
      <c r="G32" s="16" t="s">
        <v>31</v>
      </c>
      <c r="H32" s="16"/>
      <c r="I32" s="16" t="s">
        <v>31</v>
      </c>
      <c r="J32" s="19">
        <v>1938.94</v>
      </c>
      <c r="K32" s="7"/>
      <c r="L32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5"/>
  <sheetViews>
    <sheetView view="pageBreakPreview" zoomScale="64" zoomScaleNormal="100" zoomScaleSheetLayoutView="64" workbookViewId="0">
      <selection activeCell="M21" sqref="M2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1" t="s">
        <v>19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16.5" x14ac:dyDescent="0.25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16.5" x14ac:dyDescent="0.25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16.5" x14ac:dyDescent="0.25">
      <c r="A8" s="21" t="s">
        <v>20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16.5" x14ac:dyDescent="0.25">
      <c r="A9" s="21" t="s">
        <v>21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6.5" x14ac:dyDescent="0.25">
      <c r="A10" s="21" t="s">
        <v>22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6.5" x14ac:dyDescent="0.25">
      <c r="A11" s="21" t="s">
        <v>23</v>
      </c>
      <c r="B11" s="21"/>
      <c r="C11" s="21"/>
      <c r="D11" s="21"/>
      <c r="E11" s="21"/>
      <c r="F11" s="21"/>
      <c r="G11" s="21"/>
      <c r="H11" s="21"/>
      <c r="I11" s="21"/>
      <c r="J11" s="21"/>
    </row>
    <row r="13" spans="1:10" ht="37.5" customHeight="1" x14ac:dyDescent="0.25">
      <c r="A13" s="22" t="s">
        <v>8</v>
      </c>
      <c r="B13" s="22"/>
      <c r="C13" s="23" t="s">
        <v>13</v>
      </c>
      <c r="D13" s="24"/>
      <c r="E13" s="24"/>
      <c r="F13" s="24"/>
      <c r="G13" s="25"/>
      <c r="H13" s="23" t="s">
        <v>14</v>
      </c>
      <c r="I13" s="24"/>
      <c r="J13" s="25"/>
    </row>
    <row r="14" spans="1:10" ht="16.5" x14ac:dyDescent="0.25">
      <c r="A14" s="22" t="s">
        <v>25</v>
      </c>
      <c r="B14" s="22"/>
      <c r="C14" s="22" t="s">
        <v>26</v>
      </c>
      <c r="D14" s="22"/>
      <c r="E14" s="22"/>
      <c r="F14" s="22"/>
      <c r="G14" s="22"/>
      <c r="H14" s="22" t="s">
        <v>78</v>
      </c>
      <c r="I14" s="22"/>
      <c r="J14" s="22"/>
    </row>
    <row r="16" spans="1:10" ht="71.25" customHeight="1" x14ac:dyDescent="0.25">
      <c r="A16" s="26" t="s">
        <v>4</v>
      </c>
      <c r="B16" s="26" t="s">
        <v>5</v>
      </c>
      <c r="C16" s="26" t="s">
        <v>6</v>
      </c>
      <c r="D16" s="27" t="s">
        <v>15</v>
      </c>
      <c r="E16" s="28"/>
      <c r="F16" s="29"/>
      <c r="G16" s="23" t="s">
        <v>18</v>
      </c>
      <c r="H16" s="24"/>
      <c r="I16" s="24"/>
      <c r="J16" s="25"/>
    </row>
    <row r="17" spans="1:12" ht="27.75" customHeight="1" x14ac:dyDescent="0.25">
      <c r="A17" s="26"/>
      <c r="B17" s="26"/>
      <c r="C17" s="26"/>
      <c r="D17" s="30"/>
      <c r="E17" s="31"/>
      <c r="F17" s="32"/>
      <c r="G17" s="22" t="s">
        <v>10</v>
      </c>
      <c r="H17" s="22"/>
      <c r="I17" s="22" t="s">
        <v>11</v>
      </c>
      <c r="J17" s="22"/>
    </row>
    <row r="18" spans="1:12" ht="74.25" customHeight="1" x14ac:dyDescent="0.25">
      <c r="A18" s="26"/>
      <c r="B18" s="26"/>
      <c r="C18" s="26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50</v>
      </c>
      <c r="C20" s="13" t="s">
        <v>51</v>
      </c>
      <c r="D20" s="14" t="s">
        <v>79</v>
      </c>
      <c r="E20" s="15">
        <v>43342</v>
      </c>
      <c r="F20" s="16">
        <v>33</v>
      </c>
      <c r="G20" s="18" t="s">
        <v>31</v>
      </c>
      <c r="H20" s="18" t="s">
        <v>31</v>
      </c>
      <c r="I20" s="18">
        <v>33</v>
      </c>
      <c r="J20" s="18">
        <v>88.010999999999996</v>
      </c>
      <c r="K20" s="7"/>
      <c r="L20" s="7"/>
    </row>
    <row r="21" spans="1:12" ht="16.5" x14ac:dyDescent="0.25">
      <c r="A21" s="11">
        <v>2</v>
      </c>
      <c r="B21" s="12" t="s">
        <v>47</v>
      </c>
      <c r="C21" s="13" t="s">
        <v>48</v>
      </c>
      <c r="D21" s="14" t="s">
        <v>80</v>
      </c>
      <c r="E21" s="15">
        <v>43341</v>
      </c>
      <c r="F21" s="16">
        <v>33</v>
      </c>
      <c r="G21" s="16" t="s">
        <v>31</v>
      </c>
      <c r="H21" s="16" t="s">
        <v>31</v>
      </c>
      <c r="I21" s="16">
        <v>33</v>
      </c>
      <c r="J21" s="16">
        <v>88.010999999999996</v>
      </c>
      <c r="K21" s="7"/>
      <c r="L21" s="7"/>
    </row>
    <row r="22" spans="1:12" ht="16.5" x14ac:dyDescent="0.25">
      <c r="A22" s="11">
        <v>3</v>
      </c>
      <c r="B22" s="12" t="s">
        <v>81</v>
      </c>
      <c r="C22" s="13" t="s">
        <v>82</v>
      </c>
      <c r="D22" s="14" t="s">
        <v>83</v>
      </c>
      <c r="E22" s="15">
        <v>43349</v>
      </c>
      <c r="F22" s="16">
        <v>34</v>
      </c>
      <c r="G22" s="16" t="s">
        <v>31</v>
      </c>
      <c r="H22" s="16" t="s">
        <v>31</v>
      </c>
      <c r="I22" s="16">
        <v>34</v>
      </c>
      <c r="J22" s="16">
        <v>90.677999999999997</v>
      </c>
      <c r="K22" s="7"/>
      <c r="L22" s="7"/>
    </row>
    <row r="23" spans="1:12" ht="16.5" x14ac:dyDescent="0.25">
      <c r="A23" s="11"/>
      <c r="B23" s="12"/>
      <c r="C23" s="13"/>
      <c r="D23" s="14"/>
      <c r="E23" s="15"/>
      <c r="F23" s="16">
        <v>100</v>
      </c>
      <c r="G23" s="16" t="s">
        <v>31</v>
      </c>
      <c r="H23" s="16" t="s">
        <v>31</v>
      </c>
      <c r="I23" s="16">
        <v>67</v>
      </c>
      <c r="J23" s="16">
        <v>266.7</v>
      </c>
      <c r="K23" s="7"/>
      <c r="L23" s="7"/>
    </row>
    <row r="24" spans="1:12" ht="16.5" x14ac:dyDescent="0.25">
      <c r="A24" s="11"/>
      <c r="B24" s="12" t="s">
        <v>53</v>
      </c>
      <c r="C24" s="13"/>
      <c r="D24" s="14"/>
      <c r="E24" s="15"/>
      <c r="F24" s="16"/>
      <c r="G24" s="16" t="s">
        <v>31</v>
      </c>
      <c r="H24" s="16"/>
      <c r="I24" s="16" t="s">
        <v>31</v>
      </c>
      <c r="J24" s="19">
        <v>266.7</v>
      </c>
      <c r="K24" s="7"/>
      <c r="L24" s="7"/>
    </row>
    <row r="25" spans="1:12" ht="16.5" x14ac:dyDescent="0.25">
      <c r="A25" s="11"/>
      <c r="B25" s="12" t="s">
        <v>54</v>
      </c>
      <c r="C25" s="13"/>
      <c r="D25" s="14"/>
      <c r="E25" s="15"/>
      <c r="F25" s="16"/>
      <c r="G25" s="16" t="s">
        <v>31</v>
      </c>
      <c r="H25" s="16"/>
      <c r="I25" s="16" t="s">
        <v>31</v>
      </c>
      <c r="J25" s="19">
        <v>266.7</v>
      </c>
      <c r="K25" s="7"/>
      <c r="L25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4"/>
  <sheetViews>
    <sheetView tabSelected="1" view="pageBreakPreview" zoomScale="60" zoomScaleNormal="100" workbookViewId="0">
      <selection activeCell="F21" sqref="F21:J2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1" t="s">
        <v>19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16.5" x14ac:dyDescent="0.25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16.5" x14ac:dyDescent="0.25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16.5" x14ac:dyDescent="0.25">
      <c r="A8" s="21" t="s">
        <v>20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16.5" x14ac:dyDescent="0.25">
      <c r="A9" s="21" t="s">
        <v>21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6.5" x14ac:dyDescent="0.25">
      <c r="A10" s="21" t="s">
        <v>22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6.5" x14ac:dyDescent="0.25">
      <c r="A11" s="21" t="s">
        <v>23</v>
      </c>
      <c r="B11" s="21"/>
      <c r="C11" s="21"/>
      <c r="D11" s="21"/>
      <c r="E11" s="21"/>
      <c r="F11" s="21"/>
      <c r="G11" s="21"/>
      <c r="H11" s="21"/>
      <c r="I11" s="21"/>
      <c r="J11" s="21"/>
    </row>
    <row r="13" spans="1:10" ht="37.5" customHeight="1" x14ac:dyDescent="0.25">
      <c r="A13" s="22" t="s">
        <v>8</v>
      </c>
      <c r="B13" s="22"/>
      <c r="C13" s="23" t="s">
        <v>13</v>
      </c>
      <c r="D13" s="24"/>
      <c r="E13" s="24"/>
      <c r="F13" s="24"/>
      <c r="G13" s="25"/>
      <c r="H13" s="23" t="s">
        <v>14</v>
      </c>
      <c r="I13" s="24"/>
      <c r="J13" s="25"/>
    </row>
    <row r="14" spans="1:10" ht="16.5" x14ac:dyDescent="0.25">
      <c r="A14" s="22" t="s">
        <v>25</v>
      </c>
      <c r="B14" s="22"/>
      <c r="C14" s="22" t="s">
        <v>26</v>
      </c>
      <c r="D14" s="22"/>
      <c r="E14" s="22"/>
      <c r="F14" s="22"/>
      <c r="G14" s="22"/>
      <c r="H14" s="22" t="s">
        <v>84</v>
      </c>
      <c r="I14" s="22"/>
      <c r="J14" s="22"/>
    </row>
    <row r="16" spans="1:10" ht="71.25" customHeight="1" x14ac:dyDescent="0.25">
      <c r="A16" s="26" t="s">
        <v>4</v>
      </c>
      <c r="B16" s="26" t="s">
        <v>5</v>
      </c>
      <c r="C16" s="26" t="s">
        <v>6</v>
      </c>
      <c r="D16" s="27" t="s">
        <v>15</v>
      </c>
      <c r="E16" s="28"/>
      <c r="F16" s="29"/>
      <c r="G16" s="23" t="s">
        <v>18</v>
      </c>
      <c r="H16" s="24"/>
      <c r="I16" s="24"/>
      <c r="J16" s="25"/>
    </row>
    <row r="17" spans="1:12" ht="27.75" customHeight="1" x14ac:dyDescent="0.25">
      <c r="A17" s="26"/>
      <c r="B17" s="26"/>
      <c r="C17" s="26"/>
      <c r="D17" s="30"/>
      <c r="E17" s="31"/>
      <c r="F17" s="32"/>
      <c r="G17" s="22" t="s">
        <v>10</v>
      </c>
      <c r="H17" s="22"/>
      <c r="I17" s="22" t="s">
        <v>11</v>
      </c>
      <c r="J17" s="22"/>
    </row>
    <row r="18" spans="1:12" ht="74.25" customHeight="1" x14ac:dyDescent="0.25">
      <c r="A18" s="26"/>
      <c r="B18" s="26"/>
      <c r="C18" s="26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85</v>
      </c>
      <c r="C20" s="13" t="s">
        <v>86</v>
      </c>
      <c r="D20" s="14" t="s">
        <v>87</v>
      </c>
      <c r="E20" s="15">
        <v>43347</v>
      </c>
      <c r="F20" s="16">
        <v>35.954000000000001</v>
      </c>
      <c r="G20" s="16" t="s">
        <v>31</v>
      </c>
      <c r="H20" s="16" t="s">
        <v>31</v>
      </c>
      <c r="I20" s="16">
        <v>35.954000000000001</v>
      </c>
      <c r="J20" s="16">
        <v>76.762</v>
      </c>
      <c r="K20" s="7"/>
      <c r="L20" s="7"/>
    </row>
    <row r="21" spans="1:12" ht="16.5" x14ac:dyDescent="0.25">
      <c r="A21" s="11">
        <v>2</v>
      </c>
      <c r="B21" s="12" t="s">
        <v>47</v>
      </c>
      <c r="C21" s="13" t="s">
        <v>48</v>
      </c>
      <c r="D21" s="14" t="s">
        <v>88</v>
      </c>
      <c r="E21" s="15">
        <v>43341</v>
      </c>
      <c r="F21" s="33">
        <v>64.046000000000006</v>
      </c>
      <c r="G21" s="33" t="s">
        <v>31</v>
      </c>
      <c r="H21" s="33" t="s">
        <v>31</v>
      </c>
      <c r="I21" s="33">
        <v>64.046000000000006</v>
      </c>
      <c r="J21" s="33">
        <v>136.738</v>
      </c>
      <c r="K21" s="7"/>
      <c r="L21" s="7"/>
    </row>
    <row r="22" spans="1:12" ht="16.5" x14ac:dyDescent="0.25">
      <c r="A22" s="11"/>
      <c r="B22" s="12"/>
      <c r="C22" s="13"/>
      <c r="D22" s="14"/>
      <c r="E22" s="15"/>
      <c r="F22" s="16">
        <v>100</v>
      </c>
      <c r="G22" s="16" t="s">
        <v>31</v>
      </c>
      <c r="H22" s="16" t="s">
        <v>31</v>
      </c>
      <c r="I22" s="16">
        <v>35.954000000000001</v>
      </c>
      <c r="J22" s="16">
        <v>213.5</v>
      </c>
      <c r="K22" s="7"/>
      <c r="L22" s="7"/>
    </row>
    <row r="23" spans="1:12" ht="16.5" x14ac:dyDescent="0.25">
      <c r="A23" s="11"/>
      <c r="B23" s="12" t="s">
        <v>53</v>
      </c>
      <c r="C23" s="13"/>
      <c r="D23" s="14"/>
      <c r="E23" s="15"/>
      <c r="F23" s="16"/>
      <c r="G23" s="16" t="s">
        <v>31</v>
      </c>
      <c r="H23" s="16"/>
      <c r="I23" s="16" t="s">
        <v>31</v>
      </c>
      <c r="J23" s="19">
        <v>213.5</v>
      </c>
      <c r="K23" s="7"/>
      <c r="L23" s="7"/>
    </row>
    <row r="24" spans="1:12" ht="16.5" x14ac:dyDescent="0.25">
      <c r="A24" s="11"/>
      <c r="B24" s="12" t="s">
        <v>54</v>
      </c>
      <c r="C24" s="13"/>
      <c r="D24" s="14"/>
      <c r="E24" s="15"/>
      <c r="F24" s="16"/>
      <c r="G24" s="16" t="s">
        <v>31</v>
      </c>
      <c r="H24" s="16"/>
      <c r="I24" s="16" t="s">
        <v>31</v>
      </c>
      <c r="J24" s="19">
        <v>213.5</v>
      </c>
      <c r="K24" s="7"/>
      <c r="L24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З-К</vt:lpstr>
      <vt:lpstr>С-Кур</vt:lpstr>
      <vt:lpstr>СОМ</vt:lpstr>
      <vt:lpstr>Центр ч Охот</vt:lpstr>
      <vt:lpstr>Ю-Кур</vt:lpstr>
      <vt:lpstr>'З-К'!_РАСЧЕТ_по_Прил_4</vt:lpstr>
      <vt:lpstr>'С-Кур'!_РАСЧЕТ_по_Прил_4</vt:lpstr>
      <vt:lpstr>СОМ!_РАСЧЕТ_по_Прил_4</vt:lpstr>
      <vt:lpstr>'Центр ч Охот'!_РАСЧЕТ_по_Прил_4</vt:lpstr>
      <vt:lpstr>'Ю-Кур'!_РАСЧЕТ_по_Прил_4</vt:lpstr>
      <vt:lpstr>'З-К'!Заголовки_для_печати</vt:lpstr>
      <vt:lpstr>'С-Кур'!Заголовки_для_печати</vt:lpstr>
      <vt:lpstr>СОМ!Заголовки_для_печати</vt:lpstr>
      <vt:lpstr>'Центр ч Охот'!Заголовки_для_печати</vt:lpstr>
      <vt:lpstr>'Ю-Кур'!Заголовки_для_печати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2019-01-14T13:58:34Z</dcterms:modified>
</cp:coreProperties>
</file>