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4625" windowHeight="9210" activeTab="1"/>
  </bookViews>
  <sheets>
    <sheet name="З-Сах" sheetId="2" r:id="rId1"/>
    <sheet name="Приморье" sheetId="3" r:id="rId2"/>
  </sheets>
  <definedNames>
    <definedName name="_РАСЧЕТ_по_Прил_4" localSheetId="0">'З-Сах'!$B$18:$J$26</definedName>
    <definedName name="_РАСЧЕТ_по_Прил_4" localSheetId="1">Приморье!$B$18:$J$38</definedName>
    <definedName name="_РАСЧЕТ_по_Прил_4">#REF!</definedName>
    <definedName name="_xlnm._FilterDatabase" localSheetId="0" hidden="1">'З-Сах'!$B$18:$J$18</definedName>
    <definedName name="_xlnm._FilterDatabase" localSheetId="1" hidden="1">Приморье!$B$18:$J$18</definedName>
    <definedName name="_xlnm.Print_Titles" localSheetId="0">'З-Сах'!$19:$19</definedName>
    <definedName name="_xlnm.Print_Titles" localSheetId="1">Приморье!$19:$19</definedName>
  </definedNames>
  <calcPr calcId="145621"/>
</workbook>
</file>

<file path=xl/calcChain.xml><?xml version="1.0" encoding="utf-8"?>
<calcChain xmlns="http://schemas.openxmlformats.org/spreadsheetml/2006/main">
  <c r="K36" i="3" l="1"/>
  <c r="K38" i="3" s="1"/>
  <c r="J33" i="3" l="1"/>
  <c r="J36" i="3" s="1"/>
  <c r="J39" i="3"/>
</calcChain>
</file>

<file path=xl/sharedStrings.xml><?xml version="1.0" encoding="utf-8"?>
<sst xmlns="http://schemas.openxmlformats.org/spreadsheetml/2006/main" count="172" uniqueCount="81">
  <si>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</si>
  <si>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</si>
  <si>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</si>
  <si>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</si>
  <si>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</si>
  <si>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</si>
  <si>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</si>
  <si>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</si>
  <si>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</si>
  <si>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</si>
  <si>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</si>
  <si>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</si>
  <si>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</si>
  <si>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</si>
  <si>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</si>
  <si>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</si>
  <si>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</si>
  <si>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</si>
  <si>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</si>
  <si>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</si>
  <si>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</si>
  <si>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</si>
  <si>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</si>
  <si>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</si>
  <si>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</si>
  <si>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Краб-стригун красный</t>
  </si>
  <si>
    <t>Дальневосточный рыбохозяйственный бассейн</t>
  </si>
  <si>
    <t>Западно-Сахалинская подзона</t>
  </si>
  <si>
    <t>АО «Р/К «Восток-1»</t>
  </si>
  <si>
    <t>2536010639</t>
  </si>
  <si>
    <t>ДВ-М-472</t>
  </si>
  <si>
    <t>-</t>
  </si>
  <si>
    <t>ООО «Интеррыбфлот»</t>
  </si>
  <si>
    <t>2539041064</t>
  </si>
  <si>
    <t>ДВ-М-473</t>
  </si>
  <si>
    <t>ООО «Феникс»</t>
  </si>
  <si>
    <t>6501274927</t>
  </si>
  <si>
    <t>ДВ-М-474</t>
  </si>
  <si>
    <t>Изъятые, нераспределенные доли/квоты</t>
  </si>
  <si>
    <t>ОДУсумма</t>
  </si>
  <si>
    <t>ОДУутв</t>
  </si>
  <si>
    <t xml:space="preserve">подзона Приморье </t>
  </si>
  <si>
    <t>ДВ-М-479</t>
  </si>
  <si>
    <t>ООО «ИНСАЙД»</t>
  </si>
  <si>
    <t>6501230408</t>
  </si>
  <si>
    <t>ДВ-М-488</t>
  </si>
  <si>
    <t>ООО «Паладин»</t>
  </si>
  <si>
    <t>6501246542</t>
  </si>
  <si>
    <t>ДВ-М-487</t>
  </si>
  <si>
    <t>ЗАО «Альбакор Прим»</t>
  </si>
  <si>
    <t>2503030527</t>
  </si>
  <si>
    <t>ДВ-М-486</t>
  </si>
  <si>
    <t>ООО «Парус»</t>
  </si>
  <si>
    <t>6501210218</t>
  </si>
  <si>
    <t>ДВ-М-485</t>
  </si>
  <si>
    <t>ЗАО «Примрыбфлот»</t>
  </si>
  <si>
    <t>2508113992</t>
  </si>
  <si>
    <t>ДВ-М-484</t>
  </si>
  <si>
    <t>ООО «Антей»</t>
  </si>
  <si>
    <t>2704007990</t>
  </si>
  <si>
    <t>ДВ-М-483</t>
  </si>
  <si>
    <t>ПАО «НБАМР»</t>
  </si>
  <si>
    <t>2508007948</t>
  </si>
  <si>
    <t>ДВ-М-482</t>
  </si>
  <si>
    <t>ООО «ТАЙФУН»</t>
  </si>
  <si>
    <t>2704002671</t>
  </si>
  <si>
    <t>ДВ-М-489</t>
  </si>
  <si>
    <t>ООО «ЗАЛИВ-К»</t>
  </si>
  <si>
    <t>6501292549</t>
  </si>
  <si>
    <t>ДВ-М-480</t>
  </si>
  <si>
    <t>ООО «Залив Деланеля»</t>
  </si>
  <si>
    <t>6509023523</t>
  </si>
  <si>
    <t>ДВ-М-478</t>
  </si>
  <si>
    <t>ЗАО «ТЕФИДА»</t>
  </si>
  <si>
    <t>2539107572</t>
  </si>
  <si>
    <t>ДВ-М-477</t>
  </si>
  <si>
    <t>ДВ-М-476</t>
  </si>
  <si>
    <t>ДВ-М-475</t>
  </si>
  <si>
    <t>ООО «ПРОЛИВ-К»</t>
  </si>
  <si>
    <t>6501291305</t>
  </si>
  <si>
    <t>ДВ-М-481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</si>
</sst>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16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6"/>
  <sheetViews>
    <sheetView view="pageBreakPreview" zoomScale="64" zoomScaleNormal="100" zoomScaleSheetLayoutView="64" workbookViewId="0">
      <selection activeCell="J25" sqref="J25:J2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6.5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6.5" x14ac:dyDescent="0.25">
      <c r="A7" s="39" t="s">
        <v>3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6.5" x14ac:dyDescent="0.25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6.5" x14ac:dyDescent="0.25">
      <c r="A9" s="39" t="s">
        <v>21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6.5" x14ac:dyDescent="0.25">
      <c r="A10" s="39" t="s">
        <v>22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6.5" x14ac:dyDescent="0.25">
      <c r="A11" s="39" t="s">
        <v>23</v>
      </c>
      <c r="B11" s="39"/>
      <c r="C11" s="39"/>
      <c r="D11" s="39"/>
      <c r="E11" s="39"/>
      <c r="F11" s="39"/>
      <c r="G11" s="39"/>
      <c r="H11" s="39"/>
      <c r="I11" s="39"/>
      <c r="J11" s="39"/>
    </row>
    <row r="13" spans="1:10" ht="37.5" customHeight="1" x14ac:dyDescent="0.25">
      <c r="A13" s="38" t="s">
        <v>8</v>
      </c>
      <c r="B13" s="38"/>
      <c r="C13" s="35" t="s">
        <v>13</v>
      </c>
      <c r="D13" s="36"/>
      <c r="E13" s="36"/>
      <c r="F13" s="36"/>
      <c r="G13" s="37"/>
      <c r="H13" s="35" t="s">
        <v>14</v>
      </c>
      <c r="I13" s="36"/>
      <c r="J13" s="37"/>
    </row>
    <row r="14" spans="1:10" ht="16.5" x14ac:dyDescent="0.25">
      <c r="A14" s="38" t="s">
        <v>25</v>
      </c>
      <c r="B14" s="38"/>
      <c r="C14" s="38" t="s">
        <v>26</v>
      </c>
      <c r="D14" s="38"/>
      <c r="E14" s="38"/>
      <c r="F14" s="38"/>
      <c r="G14" s="38"/>
      <c r="H14" s="38" t="s">
        <v>27</v>
      </c>
      <c r="I14" s="38"/>
      <c r="J14" s="38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35" t="s">
        <v>18</v>
      </c>
      <c r="H16" s="36"/>
      <c r="I16" s="36"/>
      <c r="J16" s="37"/>
    </row>
    <row r="17" spans="1:12" ht="27.75" customHeight="1" x14ac:dyDescent="0.25">
      <c r="A17" s="28"/>
      <c r="B17" s="28"/>
      <c r="C17" s="28"/>
      <c r="D17" s="32"/>
      <c r="E17" s="33"/>
      <c r="F17" s="34"/>
      <c r="G17" s="38" t="s">
        <v>10</v>
      </c>
      <c r="H17" s="38"/>
      <c r="I17" s="38" t="s">
        <v>11</v>
      </c>
      <c r="J17" s="38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24.434000000000001</v>
      </c>
      <c r="G20" s="16" t="s">
        <v>31</v>
      </c>
      <c r="H20" s="16" t="s">
        <v>31</v>
      </c>
      <c r="I20" s="16">
        <v>24.434000000000001</v>
      </c>
      <c r="J20" s="16">
        <v>73.302000000000007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20.071999999999999</v>
      </c>
      <c r="G21" s="16" t="s">
        <v>31</v>
      </c>
      <c r="H21" s="16" t="s">
        <v>31</v>
      </c>
      <c r="I21" s="16">
        <v>20.071999999999999</v>
      </c>
      <c r="J21" s="16">
        <v>60.216000000000001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43347</v>
      </c>
      <c r="F22" s="16">
        <v>7.2789999999999999</v>
      </c>
      <c r="G22" s="16" t="s">
        <v>31</v>
      </c>
      <c r="H22" s="16" t="s">
        <v>31</v>
      </c>
      <c r="I22" s="16">
        <v>7.2789999999999999</v>
      </c>
      <c r="J22" s="16">
        <v>21.837</v>
      </c>
      <c r="K22" s="7"/>
      <c r="L22" s="7"/>
    </row>
    <row r="23" spans="1:12" ht="33" x14ac:dyDescent="0.25">
      <c r="A23" s="11">
        <v>4</v>
      </c>
      <c r="B23" s="12" t="s">
        <v>38</v>
      </c>
      <c r="C23" s="13"/>
      <c r="D23" s="14"/>
      <c r="E23" s="15"/>
      <c r="F23" s="16">
        <v>48.215000000000003</v>
      </c>
      <c r="G23" s="16" t="s">
        <v>31</v>
      </c>
      <c r="H23" s="16" t="s">
        <v>31</v>
      </c>
      <c r="I23" s="16">
        <v>48.215000000000003</v>
      </c>
      <c r="J23" s="16">
        <v>144.64500000000001</v>
      </c>
      <c r="K23" s="7"/>
      <c r="L23" s="7"/>
    </row>
    <row r="24" spans="1:12" ht="16.5" x14ac:dyDescent="0.25">
      <c r="A24" s="11"/>
      <c r="B24" s="12"/>
      <c r="C24" s="13"/>
      <c r="D24" s="14"/>
      <c r="E24" s="15"/>
      <c r="F24" s="16">
        <v>100</v>
      </c>
      <c r="G24" s="16" t="s">
        <v>31</v>
      </c>
      <c r="H24" s="16" t="s">
        <v>31</v>
      </c>
      <c r="I24" s="16">
        <v>100</v>
      </c>
      <c r="J24" s="16">
        <v>300</v>
      </c>
      <c r="K24" s="7"/>
      <c r="L24" s="7"/>
    </row>
    <row r="25" spans="1:12" ht="16.5" x14ac:dyDescent="0.25">
      <c r="A25" s="11"/>
      <c r="B25" s="12" t="s">
        <v>39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8">
        <v>300</v>
      </c>
      <c r="K25" s="7"/>
      <c r="L25" s="7"/>
    </row>
    <row r="26" spans="1:12" ht="16.5" x14ac:dyDescent="0.25">
      <c r="A26" s="11"/>
      <c r="B26" s="12" t="s">
        <v>40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18">
        <v>300</v>
      </c>
      <c r="K26" s="7"/>
      <c r="L26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9"/>
  <sheetViews>
    <sheetView tabSelected="1" topLeftCell="A12" zoomScale="64" zoomScaleNormal="64" zoomScaleSheetLayoutView="100" workbookViewId="0">
      <selection activeCell="C34" sqref="C3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6.5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6.5" x14ac:dyDescent="0.25">
      <c r="A7" s="39" t="s">
        <v>3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6.5" x14ac:dyDescent="0.25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6.5" x14ac:dyDescent="0.25">
      <c r="A9" s="39" t="s">
        <v>21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6.5" x14ac:dyDescent="0.25">
      <c r="A10" s="39" t="s">
        <v>22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6.5" x14ac:dyDescent="0.25">
      <c r="A11" s="39" t="s">
        <v>23</v>
      </c>
      <c r="B11" s="39"/>
      <c r="C11" s="39"/>
      <c r="D11" s="39"/>
      <c r="E11" s="39"/>
      <c r="F11" s="39"/>
      <c r="G11" s="39"/>
      <c r="H11" s="39"/>
      <c r="I11" s="39"/>
      <c r="J11" s="39"/>
    </row>
    <row r="13" spans="1:10" ht="37.5" customHeight="1" x14ac:dyDescent="0.25">
      <c r="A13" s="38" t="s">
        <v>8</v>
      </c>
      <c r="B13" s="38"/>
      <c r="C13" s="35" t="s">
        <v>13</v>
      </c>
      <c r="D13" s="36"/>
      <c r="E13" s="36"/>
      <c r="F13" s="36"/>
      <c r="G13" s="37"/>
      <c r="H13" s="35" t="s">
        <v>14</v>
      </c>
      <c r="I13" s="36"/>
      <c r="J13" s="37"/>
    </row>
    <row r="14" spans="1:10" ht="16.5" x14ac:dyDescent="0.25">
      <c r="A14" s="38" t="s">
        <v>25</v>
      </c>
      <c r="B14" s="38"/>
      <c r="C14" s="38" t="s">
        <v>26</v>
      </c>
      <c r="D14" s="38"/>
      <c r="E14" s="38"/>
      <c r="F14" s="38"/>
      <c r="G14" s="38"/>
      <c r="H14" s="38" t="s">
        <v>41</v>
      </c>
      <c r="I14" s="38"/>
      <c r="J14" s="38"/>
    </row>
    <row r="16" spans="1:10" ht="71.25" customHeight="1" x14ac:dyDescent="0.25">
      <c r="A16" s="28" t="s">
        <v>4</v>
      </c>
      <c r="B16" s="28" t="s">
        <v>5</v>
      </c>
      <c r="C16" s="28" t="s">
        <v>6</v>
      </c>
      <c r="D16" s="29" t="s">
        <v>15</v>
      </c>
      <c r="E16" s="30"/>
      <c r="F16" s="31"/>
      <c r="G16" s="35" t="s">
        <v>18</v>
      </c>
      <c r="H16" s="36"/>
      <c r="I16" s="36"/>
      <c r="J16" s="37"/>
    </row>
    <row r="17" spans="1:12" ht="27.75" customHeight="1" x14ac:dyDescent="0.25">
      <c r="A17" s="28"/>
      <c r="B17" s="28"/>
      <c r="C17" s="28"/>
      <c r="D17" s="32"/>
      <c r="E17" s="33"/>
      <c r="F17" s="34"/>
      <c r="G17" s="38" t="s">
        <v>10</v>
      </c>
      <c r="H17" s="38"/>
      <c r="I17" s="38" t="s">
        <v>11</v>
      </c>
      <c r="J17" s="38"/>
    </row>
    <row r="18" spans="1:12" ht="74.25" customHeight="1" x14ac:dyDescent="0.25">
      <c r="A18" s="28"/>
      <c r="B18" s="28"/>
      <c r="C18" s="28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35</v>
      </c>
      <c r="C20" s="13" t="s">
        <v>36</v>
      </c>
      <c r="D20" s="14" t="s">
        <v>42</v>
      </c>
      <c r="E20" s="15">
        <v>43347</v>
      </c>
      <c r="F20" s="16">
        <v>2.7810000000000001</v>
      </c>
      <c r="G20" s="16" t="s">
        <v>31</v>
      </c>
      <c r="H20" s="16" t="s">
        <v>31</v>
      </c>
      <c r="I20" s="16">
        <v>2.7810000000000001</v>
      </c>
      <c r="J20" s="16">
        <v>219.65700000000001</v>
      </c>
      <c r="K20" s="7"/>
      <c r="L20" s="7"/>
    </row>
    <row r="21" spans="1:12" ht="16.5" x14ac:dyDescent="0.25">
      <c r="A21" s="11">
        <v>2</v>
      </c>
      <c r="B21" s="12" t="s">
        <v>43</v>
      </c>
      <c r="C21" s="13" t="s">
        <v>44</v>
      </c>
      <c r="D21" s="14" t="s">
        <v>45</v>
      </c>
      <c r="E21" s="15">
        <v>43347</v>
      </c>
      <c r="F21" s="16">
        <v>0.59699999999999998</v>
      </c>
      <c r="G21" s="16" t="s">
        <v>31</v>
      </c>
      <c r="H21" s="16" t="s">
        <v>31</v>
      </c>
      <c r="I21" s="16">
        <v>0.59699999999999998</v>
      </c>
      <c r="J21" s="16">
        <v>47.154000000000003</v>
      </c>
      <c r="K21" s="7"/>
      <c r="L21" s="7"/>
    </row>
    <row r="22" spans="1:12" ht="16.5" x14ac:dyDescent="0.25">
      <c r="A22" s="11">
        <v>3</v>
      </c>
      <c r="B22" s="12" t="s">
        <v>46</v>
      </c>
      <c r="C22" s="13" t="s">
        <v>47</v>
      </c>
      <c r="D22" s="14" t="s">
        <v>48</v>
      </c>
      <c r="E22" s="15">
        <v>43342</v>
      </c>
      <c r="F22" s="16">
        <v>3.15</v>
      </c>
      <c r="G22" s="16" t="s">
        <v>31</v>
      </c>
      <c r="H22" s="16" t="s">
        <v>31</v>
      </c>
      <c r="I22" s="16">
        <v>3.15</v>
      </c>
      <c r="J22" s="16">
        <v>248.803</v>
      </c>
      <c r="K22" s="7"/>
      <c r="L22" s="7"/>
    </row>
    <row r="23" spans="1:12" ht="16.5" x14ac:dyDescent="0.25">
      <c r="A23" s="11">
        <v>4</v>
      </c>
      <c r="B23" s="12" t="s">
        <v>49</v>
      </c>
      <c r="C23" s="13" t="s">
        <v>50</v>
      </c>
      <c r="D23" s="14" t="s">
        <v>51</v>
      </c>
      <c r="E23" s="15">
        <v>43347</v>
      </c>
      <c r="F23" s="16">
        <v>4.4740000000000002</v>
      </c>
      <c r="G23" s="20" t="s">
        <v>31</v>
      </c>
      <c r="H23" s="20" t="s">
        <v>31</v>
      </c>
      <c r="I23" s="20">
        <v>4.4740000000000002</v>
      </c>
      <c r="J23" s="20">
        <v>353.37900000000002</v>
      </c>
      <c r="K23" s="16"/>
      <c r="L23" s="7"/>
    </row>
    <row r="24" spans="1:12" ht="16.5" x14ac:dyDescent="0.25">
      <c r="A24" s="11">
        <v>5</v>
      </c>
      <c r="B24" s="12" t="s">
        <v>52</v>
      </c>
      <c r="C24" s="13" t="s">
        <v>53</v>
      </c>
      <c r="D24" s="14" t="s">
        <v>54</v>
      </c>
      <c r="E24" s="15">
        <v>43347</v>
      </c>
      <c r="F24" s="16">
        <v>4.1749999999999998</v>
      </c>
      <c r="G24" s="20" t="s">
        <v>31</v>
      </c>
      <c r="H24" s="20" t="s">
        <v>31</v>
      </c>
      <c r="I24" s="20">
        <v>4.1749999999999998</v>
      </c>
      <c r="J24" s="20">
        <v>329.762</v>
      </c>
      <c r="K24" s="16"/>
      <c r="L24" s="7"/>
    </row>
    <row r="25" spans="1:12" ht="16.5" x14ac:dyDescent="0.25">
      <c r="A25" s="11">
        <v>6</v>
      </c>
      <c r="B25" s="12" t="s">
        <v>55</v>
      </c>
      <c r="C25" s="13" t="s">
        <v>56</v>
      </c>
      <c r="D25" s="14" t="s">
        <v>57</v>
      </c>
      <c r="E25" s="15">
        <v>43342</v>
      </c>
      <c r="F25" s="16">
        <v>1.9630000000000001</v>
      </c>
      <c r="G25" s="20" t="s">
        <v>31</v>
      </c>
      <c r="H25" s="20" t="s">
        <v>31</v>
      </c>
      <c r="I25" s="20">
        <v>1.9630000000000001</v>
      </c>
      <c r="J25" s="20">
        <v>155.048</v>
      </c>
      <c r="K25" s="16"/>
      <c r="L25" s="7"/>
    </row>
    <row r="26" spans="1:12" ht="16.5" x14ac:dyDescent="0.25">
      <c r="A26" s="11">
        <v>7</v>
      </c>
      <c r="B26" s="12" t="s">
        <v>58</v>
      </c>
      <c r="C26" s="13" t="s">
        <v>59</v>
      </c>
      <c r="D26" s="14" t="s">
        <v>60</v>
      </c>
      <c r="E26" s="15">
        <v>43341</v>
      </c>
      <c r="F26" s="16">
        <v>2.181</v>
      </c>
      <c r="G26" s="16" t="s">
        <v>31</v>
      </c>
      <c r="H26" s="16" t="s">
        <v>31</v>
      </c>
      <c r="I26" s="16">
        <v>2.181</v>
      </c>
      <c r="J26" s="16">
        <v>172.26599999999999</v>
      </c>
      <c r="K26" s="7"/>
      <c r="L26" s="7"/>
    </row>
    <row r="27" spans="1:12" ht="16.5" x14ac:dyDescent="0.25">
      <c r="A27" s="11">
        <v>8</v>
      </c>
      <c r="B27" s="12" t="s">
        <v>61</v>
      </c>
      <c r="C27" s="13" t="s">
        <v>62</v>
      </c>
      <c r="D27" s="14" t="s">
        <v>63</v>
      </c>
      <c r="E27" s="15">
        <v>43343</v>
      </c>
      <c r="F27" s="16">
        <v>0.60799999999999998</v>
      </c>
      <c r="G27" s="16" t="s">
        <v>31</v>
      </c>
      <c r="H27" s="16" t="s">
        <v>31</v>
      </c>
      <c r="I27" s="16">
        <v>0.60799999999999998</v>
      </c>
      <c r="J27" s="16">
        <v>48.023000000000003</v>
      </c>
      <c r="K27" s="7"/>
      <c r="L27" s="7"/>
    </row>
    <row r="28" spans="1:12" ht="16.5" x14ac:dyDescent="0.25">
      <c r="A28" s="21">
        <v>9</v>
      </c>
      <c r="B28" s="22" t="s">
        <v>64</v>
      </c>
      <c r="C28" s="23" t="s">
        <v>65</v>
      </c>
      <c r="D28" s="24" t="s">
        <v>66</v>
      </c>
      <c r="E28" s="25">
        <v>43347</v>
      </c>
      <c r="F28" s="26">
        <v>7.8E-2</v>
      </c>
      <c r="G28" s="26" t="s">
        <v>31</v>
      </c>
      <c r="H28" s="26" t="s">
        <v>31</v>
      </c>
      <c r="I28" s="26">
        <v>7.8E-2</v>
      </c>
      <c r="K28" s="26">
        <v>6.1609999999999996</v>
      </c>
      <c r="L28" s="7"/>
    </row>
    <row r="29" spans="1:12" ht="16.5" x14ac:dyDescent="0.25">
      <c r="A29" s="11">
        <v>10</v>
      </c>
      <c r="B29" s="12" t="s">
        <v>67</v>
      </c>
      <c r="C29" s="13" t="s">
        <v>68</v>
      </c>
      <c r="D29" s="14" t="s">
        <v>69</v>
      </c>
      <c r="E29" s="15">
        <v>43347</v>
      </c>
      <c r="F29" s="16">
        <v>0.59299999999999997</v>
      </c>
      <c r="G29" s="16" t="s">
        <v>31</v>
      </c>
      <c r="H29" s="16" t="s">
        <v>31</v>
      </c>
      <c r="I29" s="16">
        <v>0.59299999999999997</v>
      </c>
      <c r="J29" s="16">
        <v>46.838000000000001</v>
      </c>
      <c r="K29" s="7"/>
      <c r="L29" s="7"/>
    </row>
    <row r="30" spans="1:12" ht="16.5" x14ac:dyDescent="0.25">
      <c r="A30" s="11">
        <v>11</v>
      </c>
      <c r="B30" s="12" t="s">
        <v>70</v>
      </c>
      <c r="C30" s="13" t="s">
        <v>71</v>
      </c>
      <c r="D30" s="14" t="s">
        <v>72</v>
      </c>
      <c r="E30" s="15">
        <v>43347</v>
      </c>
      <c r="F30" s="16">
        <v>0.45200000000000001</v>
      </c>
      <c r="G30" s="16" t="s">
        <v>31</v>
      </c>
      <c r="H30" s="16" t="s">
        <v>31</v>
      </c>
      <c r="I30" s="16">
        <v>0.45200000000000001</v>
      </c>
      <c r="J30" s="16">
        <v>35.701000000000001</v>
      </c>
      <c r="K30" s="7"/>
      <c r="L30" s="7"/>
    </row>
    <row r="31" spans="1:12" ht="16.5" x14ac:dyDescent="0.25">
      <c r="A31" s="11">
        <v>12</v>
      </c>
      <c r="B31" s="12" t="s">
        <v>73</v>
      </c>
      <c r="C31" s="13" t="s">
        <v>74</v>
      </c>
      <c r="D31" s="14" t="s">
        <v>75</v>
      </c>
      <c r="E31" s="15">
        <v>43343</v>
      </c>
      <c r="F31" s="16">
        <v>5.6000000000000001E-2</v>
      </c>
      <c r="G31" s="16" t="s">
        <v>31</v>
      </c>
      <c r="H31" s="16" t="s">
        <v>31</v>
      </c>
      <c r="I31" s="16">
        <v>5.6000000000000001E-2</v>
      </c>
      <c r="J31" s="16">
        <v>4.423</v>
      </c>
      <c r="K31" s="7"/>
      <c r="L31" s="7"/>
    </row>
    <row r="32" spans="1:12" ht="16.5" x14ac:dyDescent="0.25">
      <c r="A32" s="11">
        <v>13</v>
      </c>
      <c r="B32" s="12" t="s">
        <v>32</v>
      </c>
      <c r="C32" s="13" t="s">
        <v>33</v>
      </c>
      <c r="D32" s="14" t="s">
        <v>76</v>
      </c>
      <c r="E32" s="15">
        <v>43343</v>
      </c>
      <c r="F32" s="16">
        <v>2.1150000000000002</v>
      </c>
      <c r="G32" s="16" t="s">
        <v>31</v>
      </c>
      <c r="H32" s="16" t="s">
        <v>31</v>
      </c>
      <c r="I32" s="16">
        <v>2.1150000000000002</v>
      </c>
      <c r="J32" s="16">
        <v>167.053</v>
      </c>
      <c r="K32" s="7"/>
      <c r="L32" s="7"/>
    </row>
    <row r="33" spans="1:12" ht="16.5" x14ac:dyDescent="0.25">
      <c r="A33" s="11">
        <v>14</v>
      </c>
      <c r="B33" s="12" t="s">
        <v>28</v>
      </c>
      <c r="C33" s="13" t="s">
        <v>29</v>
      </c>
      <c r="D33" s="14" t="s">
        <v>77</v>
      </c>
      <c r="E33" s="15">
        <v>43343</v>
      </c>
      <c r="F33" s="16">
        <v>64.974000000000004</v>
      </c>
      <c r="G33" s="16" t="s">
        <v>31</v>
      </c>
      <c r="H33" s="16" t="s">
        <v>31</v>
      </c>
      <c r="I33" s="16">
        <v>64.974000000000004</v>
      </c>
      <c r="J33" s="20">
        <f>5131.971+0.001</f>
        <v>5131.9719999999998</v>
      </c>
      <c r="K33" s="7"/>
      <c r="L33" s="7"/>
    </row>
    <row r="34" spans="1:12" ht="16.5" x14ac:dyDescent="0.25">
      <c r="A34" s="11">
        <v>15</v>
      </c>
      <c r="B34" s="12" t="s">
        <v>78</v>
      </c>
      <c r="C34" s="13" t="s">
        <v>79</v>
      </c>
      <c r="D34" s="14" t="s">
        <v>80</v>
      </c>
      <c r="E34" s="15">
        <v>43347</v>
      </c>
      <c r="F34" s="16">
        <v>0.39600000000000002</v>
      </c>
      <c r="G34" s="16" t="s">
        <v>31</v>
      </c>
      <c r="H34" s="16" t="s">
        <v>31</v>
      </c>
      <c r="I34" s="16">
        <v>0.39600000000000002</v>
      </c>
      <c r="J34" s="16">
        <v>31.277999999999999</v>
      </c>
      <c r="K34" s="7"/>
      <c r="L34" s="7"/>
    </row>
    <row r="35" spans="1:12" ht="33" x14ac:dyDescent="0.25">
      <c r="A35" s="11">
        <v>16</v>
      </c>
      <c r="B35" s="12" t="s">
        <v>38</v>
      </c>
      <c r="C35" s="13"/>
      <c r="D35" s="14"/>
      <c r="E35" s="15"/>
      <c r="F35" s="16">
        <v>11.406999999999996</v>
      </c>
      <c r="G35" s="16" t="s">
        <v>31</v>
      </c>
      <c r="H35" s="16" t="s">
        <v>31</v>
      </c>
      <c r="I35" s="16">
        <v>11.406999999999996</v>
      </c>
      <c r="J35" s="16">
        <v>900.98199999999997</v>
      </c>
      <c r="K35" s="16">
        <v>900.98199999999997</v>
      </c>
      <c r="L35" s="7"/>
    </row>
    <row r="36" spans="1:12" ht="16.5" x14ac:dyDescent="0.25">
      <c r="A36" s="11"/>
      <c r="B36" s="12"/>
      <c r="C36" s="13"/>
      <c r="D36" s="14"/>
      <c r="E36" s="15"/>
      <c r="F36" s="16">
        <v>100</v>
      </c>
      <c r="G36" s="16" t="s">
        <v>31</v>
      </c>
      <c r="H36" s="16" t="s">
        <v>31</v>
      </c>
      <c r="I36" s="16">
        <v>89.388000000000005</v>
      </c>
      <c r="J36" s="18">
        <f>SUM(J20:J35)</f>
        <v>7892.3389999999999</v>
      </c>
      <c r="K36" s="7">
        <f>SUM(K23:K35)</f>
        <v>907.14299999999992</v>
      </c>
      <c r="L36" s="7"/>
    </row>
    <row r="37" spans="1:12" ht="16.5" x14ac:dyDescent="0.25">
      <c r="A37" s="11"/>
      <c r="B37" s="12" t="s">
        <v>39</v>
      </c>
      <c r="C37" s="13"/>
      <c r="D37" s="14"/>
      <c r="E37" s="15"/>
      <c r="F37" s="16"/>
      <c r="G37" s="16" t="s">
        <v>31</v>
      </c>
      <c r="H37" s="16"/>
      <c r="I37" s="16" t="s">
        <v>31</v>
      </c>
      <c r="J37" s="16">
        <v>7898.4989999999989</v>
      </c>
      <c r="K37" s="7"/>
      <c r="L37" s="7"/>
    </row>
    <row r="38" spans="1:12" ht="16.5" x14ac:dyDescent="0.25">
      <c r="A38" s="11"/>
      <c r="B38" s="12" t="s">
        <v>40</v>
      </c>
      <c r="C38" s="13"/>
      <c r="D38" s="14"/>
      <c r="E38" s="15"/>
      <c r="F38" s="16"/>
      <c r="G38" s="16" t="s">
        <v>31</v>
      </c>
      <c r="H38" s="16"/>
      <c r="I38" s="16" t="s">
        <v>31</v>
      </c>
      <c r="J38" s="18">
        <v>7898.5</v>
      </c>
      <c r="K38" s="27">
        <f>J38-K36</f>
        <v>6991.357</v>
      </c>
      <c r="L38" s="7"/>
    </row>
    <row r="39" spans="1:12" x14ac:dyDescent="0.25">
      <c r="J39" s="19">
        <f>J38-J37</f>
        <v>1.0000000011132215E-3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З-Сах</vt:lpstr>
      <vt:lpstr>Приморье</vt:lpstr>
      <vt:lpstr>'З-Сах'!_РАСЧЕТ_по_Прил_4</vt:lpstr>
      <vt:lpstr>Приморье!_РАСЧЕТ_по_Прил_4</vt:lpstr>
      <vt:lpstr>'З-Сах'!Заголовки_для_печати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2019-01-15T14:43:38Z</dcterms:modified>
</cp:coreProperties>
</file>