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70" yWindow="-90" windowWidth="14010" windowHeight="9210" activeTab="2"/>
  </bookViews>
  <sheets>
    <sheet name="В-Сах" sheetId="2" r:id="rId1"/>
    <sheet name="З-К" sheetId="3" r:id="rId2"/>
    <sheet name="З-Сах" sheetId="4" r:id="rId3"/>
    <sheet name="Караг" sheetId="5" r:id="rId4"/>
    <sheet name="К-К" sheetId="6" r:id="rId5"/>
    <sheet name="П-К" sheetId="7" r:id="rId6"/>
    <sheet name="С-Кур" sheetId="8" r:id="rId7"/>
    <sheet name="Ю-Кур" sheetId="9" r:id="rId8"/>
  </sheets>
  <definedNames>
    <definedName name="_РАСЧЕТ_по_Прил_4" localSheetId="0">'В-Сах'!$B$15:$J$32</definedName>
    <definedName name="_РАСЧЕТ_по_Прил_4" localSheetId="1">'З-К'!$B$15:$J$45</definedName>
    <definedName name="_РАСЧЕТ_по_Прил_4" localSheetId="2">'З-Сах'!$B$15:$J$29</definedName>
    <definedName name="_РАСЧЕТ_по_Прил_4" localSheetId="3">Караг!$B$15:$J$33</definedName>
    <definedName name="_РАСЧЕТ_по_Прил_4" localSheetId="4">'К-К'!$B$15:$J$58</definedName>
    <definedName name="_РАСЧЕТ_по_Прил_4" localSheetId="5">'П-К'!$B$15:$J$68</definedName>
    <definedName name="_РАСЧЕТ_по_Прил_4" localSheetId="6">'С-Кур'!$B$15:$J$31</definedName>
    <definedName name="_РАСЧЕТ_по_Прил_4" localSheetId="7">'Ю-Кур'!$B$15:$J$29</definedName>
    <definedName name="_РАСЧЕТ_по_Прил_4">#REF!</definedName>
    <definedName name="_xlnm._FilterDatabase" localSheetId="0" hidden="1">'В-Сах'!$B$15:$J$15</definedName>
    <definedName name="_xlnm._FilterDatabase" localSheetId="1" hidden="1">'З-К'!$B$15:$J$15</definedName>
    <definedName name="_xlnm._FilterDatabase" localSheetId="2" hidden="1">'З-Сах'!$B$15:$J$15</definedName>
    <definedName name="_xlnm._FilterDatabase" localSheetId="3" hidden="1">Караг!$B$15:$J$15</definedName>
    <definedName name="_xlnm._FilterDatabase" localSheetId="4" hidden="1">'К-К'!$B$15:$J$15</definedName>
    <definedName name="_xlnm._FilterDatabase" localSheetId="5" hidden="1">'П-К'!$B$15:$J$15</definedName>
    <definedName name="_xlnm._FilterDatabase" localSheetId="6" hidden="1">'С-Кур'!$B$15:$J$15</definedName>
    <definedName name="_xlnm._FilterDatabase" localSheetId="7" hidden="1">'Ю-Кур'!$B$15:$J$15</definedName>
    <definedName name="_xlnm.Print_Titles" localSheetId="0">'В-Сах'!$16:$16</definedName>
    <definedName name="_xlnm.Print_Titles" localSheetId="1">'З-К'!$16:$16</definedName>
    <definedName name="_xlnm.Print_Titles" localSheetId="2">'З-Сах'!$16:$16</definedName>
    <definedName name="_xlnm.Print_Titles" localSheetId="3">Караг!$16:$16</definedName>
    <definedName name="_xlnm.Print_Titles" localSheetId="4">'К-К'!#REF!</definedName>
    <definedName name="_xlnm.Print_Titles" localSheetId="5">'П-К'!$16:$16</definedName>
    <definedName name="_xlnm.Print_Titles" localSheetId="6">'С-Кур'!$16:$16</definedName>
    <definedName name="_xlnm.Print_Titles" localSheetId="7">'Ю-Кур'!$16:$16</definedName>
    <definedName name="_xlnm.Print_Area" localSheetId="0">'В-Сах'!$A$1:$K$36</definedName>
    <definedName name="_xlnm.Print_Area" localSheetId="1">'З-К'!$A$1:$K$45</definedName>
    <definedName name="_xlnm.Print_Area" localSheetId="2">'З-Сах'!$A$1:$K$34</definedName>
    <definedName name="_xlnm.Print_Area" localSheetId="5">'П-К'!$A$1:$J$70</definedName>
    <definedName name="_xlnm.Print_Area" localSheetId="6">'С-Кур'!$A$1:$K$31</definedName>
    <definedName name="_xlnm.Print_Area" localSheetId="7">'Ю-Кур'!$A$1:$K$29</definedName>
  </definedNames>
  <calcPr calcId="145621"/>
</workbook>
</file>

<file path=xl/calcChain.xml><?xml version="1.0" encoding="utf-8"?>
<calcChain xmlns="http://schemas.openxmlformats.org/spreadsheetml/2006/main">
  <c r="H31" i="4" l="1"/>
  <c r="J32" i="4" s="1"/>
  <c r="H34" i="2"/>
  <c r="J35" i="2" s="1"/>
  <c r="H59" i="6"/>
  <c r="J60" i="6" s="1"/>
  <c r="J43" i="3"/>
  <c r="J44" i="3" s="1"/>
  <c r="H27" i="9"/>
  <c r="J28" i="9" s="1"/>
  <c r="J30" i="8"/>
  <c r="H29" i="8"/>
</calcChain>
</file>

<file path=xl/sharedStrings.xml><?xml version="1.0" encoding="utf-8"?>
<sst xmlns="http://schemas.openxmlformats.org/spreadsheetml/2006/main" count="1179" uniqueCount="412">
  <si>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</si>
  <si>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</si>
  <si>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</si>
  <si>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</si>
  <si>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</si>
  <si>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</si>
  <si>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</si>
  <si>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</si>
  <si>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</si>
  <si>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</si>
  <si>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</si>
  <si>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</si>
  <si>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</si>
  <si>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</si>
  <si>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</si>
  <si>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</si>
  <si>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</si>
  <si>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Российской Федерации, в исключительной экономической зоне Российской Федерации, Каспийском море</t>
  </si>
  <si>
    <t>Распределение объема части общего допустимого улова водных биологических ресурсов,</t>
  </si>
  <si>
    <t>(далее - квота добычи (вылова) водных биологических ресурсов в морских водах), между лицами,</t>
  </si>
  <si>
    <t>Таблица №</t>
  </si>
  <si>
    <t>для осуществления промышленного рыболовства и (или) прибрежного рыболовства</t>
  </si>
  <si>
    <t xml:space="preserve"> с которыми заключены договоры о закреплении доли квоты добычи (вылова) водных биологических ресурсов в морских водах   </t>
  </si>
  <si>
    <t>Камбалы дальневосточные</t>
  </si>
  <si>
    <t>Дальневосточный рыбохозяйственный бассейн</t>
  </si>
  <si>
    <t>Восточно-Сахалинская подзона</t>
  </si>
  <si>
    <t>ООО «Альбатрос Ко. ЛТД»</t>
  </si>
  <si>
    <t>6501189171</t>
  </si>
  <si>
    <t>ДВ-М-125</t>
  </si>
  <si>
    <t>-</t>
  </si>
  <si>
    <t>ООО «Восток-Ноглики»</t>
  </si>
  <si>
    <t>6513000769</t>
  </si>
  <si>
    <t>ДВ-М-122</t>
  </si>
  <si>
    <t>ДВ-М-132</t>
  </si>
  <si>
    <t>ООО «КУК»</t>
  </si>
  <si>
    <t>6501231095</t>
  </si>
  <si>
    <t>ДВ-М-127</t>
  </si>
  <si>
    <t>ООО «Мираж»</t>
  </si>
  <si>
    <t>6503006698</t>
  </si>
  <si>
    <t>ДВ-М-130</t>
  </si>
  <si>
    <t>ООО «Поронайский зверосовхоз»</t>
  </si>
  <si>
    <t>6507010423</t>
  </si>
  <si>
    <t>ДВ-М-124</t>
  </si>
  <si>
    <t>ООО «Приморская рыболовная компания»</t>
  </si>
  <si>
    <t>6501221019</t>
  </si>
  <si>
    <t>ДВ-М-126</t>
  </si>
  <si>
    <t>ДВ-М-123</t>
  </si>
  <si>
    <t>ООО «РК им. Кирова»</t>
  </si>
  <si>
    <t>6504006429</t>
  </si>
  <si>
    <t>ДВ-М-131</t>
  </si>
  <si>
    <t>ООО «РЫБАК»</t>
  </si>
  <si>
    <t>6512002918</t>
  </si>
  <si>
    <t>ДВ-М-128</t>
  </si>
  <si>
    <t>ДВ-М-129</t>
  </si>
  <si>
    <t>СПК «РК «Дружба»</t>
  </si>
  <si>
    <t>6507000094</t>
  </si>
  <si>
    <t>ДВ-М-121</t>
  </si>
  <si>
    <t>Изъятые, нераспределенные доли/квоты</t>
  </si>
  <si>
    <t>ОДУсумма</t>
  </si>
  <si>
    <t>ОДУутв</t>
  </si>
  <si>
    <t>Западно-Камчатская подзона</t>
  </si>
  <si>
    <t>АО «МСК Востоктранссервис»</t>
  </si>
  <si>
    <t>2538003718</t>
  </si>
  <si>
    <t>ДВ-М-133</t>
  </si>
  <si>
    <t>АО «РКЗ «Командор»</t>
  </si>
  <si>
    <t>4108003188</t>
  </si>
  <si>
    <t>ДВ-М-134</t>
  </si>
  <si>
    <t>ИП Гескин Андрей Дмитриевич</t>
  </si>
  <si>
    <t>410100930720</t>
  </si>
  <si>
    <t>ДВ-М-135</t>
  </si>
  <si>
    <t>ОАО «Колхоз Октябрь»</t>
  </si>
  <si>
    <t>4107002304</t>
  </si>
  <si>
    <t>ДВ-М-136</t>
  </si>
  <si>
    <t>ДВ-М-137</t>
  </si>
  <si>
    <t>ООО «Антей»</t>
  </si>
  <si>
    <t>2704007990</t>
  </si>
  <si>
    <t>ДВ-М-138</t>
  </si>
  <si>
    <t>ООО «Витязь-Авто»</t>
  </si>
  <si>
    <t>4101081250</t>
  </si>
  <si>
    <t>ДВ-М-140</t>
  </si>
  <si>
    <t>ООО «Запад»</t>
  </si>
  <si>
    <t>4101189166</t>
  </si>
  <si>
    <t>ДВ-М-150</t>
  </si>
  <si>
    <t>ООО «Ивнинг Стар»</t>
  </si>
  <si>
    <t>8202016713</t>
  </si>
  <si>
    <t>ДВ-М-143</t>
  </si>
  <si>
    <t>ООО «Кристалл плюс»</t>
  </si>
  <si>
    <t>4101128396</t>
  </si>
  <si>
    <t>ДВ-М-144</t>
  </si>
  <si>
    <t>ООО «Октябрьский рыбокомбинат»</t>
  </si>
  <si>
    <t>4108003491</t>
  </si>
  <si>
    <t>ДВ-М-146</t>
  </si>
  <si>
    <t>ООО «Октябрьский-1»</t>
  </si>
  <si>
    <t>4101161435</t>
  </si>
  <si>
    <t>ДВ-М-145</t>
  </si>
  <si>
    <t>ООО «Охотское»</t>
  </si>
  <si>
    <t>2543053560</t>
  </si>
  <si>
    <t>ДВ-М-148</t>
  </si>
  <si>
    <t>ООО «Поларис»</t>
  </si>
  <si>
    <t>4101138370</t>
  </si>
  <si>
    <t>ДВ-М-149</t>
  </si>
  <si>
    <t>ООО «РПЗ «Сокра»</t>
  </si>
  <si>
    <t>4102006640</t>
  </si>
  <si>
    <t>ДВ-М-154</t>
  </si>
  <si>
    <t>ООО «Рыбак Коврана»</t>
  </si>
  <si>
    <t>4101171095</t>
  </si>
  <si>
    <t>ДВ-М-151</t>
  </si>
  <si>
    <t>ООО «Северные промыслы»</t>
  </si>
  <si>
    <t>4100019115</t>
  </si>
  <si>
    <t>ДВ-М-153</t>
  </si>
  <si>
    <t>ООО «Юния»</t>
  </si>
  <si>
    <t>4100009251</t>
  </si>
  <si>
    <t>ДВ-М-155</t>
  </si>
  <si>
    <t>ООО Артель «Народы Севера»</t>
  </si>
  <si>
    <t>4108006887</t>
  </si>
  <si>
    <t>ДВ-М-152</t>
  </si>
  <si>
    <t>ООО РК «Крутогоровское»</t>
  </si>
  <si>
    <t>4101094570</t>
  </si>
  <si>
    <t>ДВ-М-142</t>
  </si>
  <si>
    <t>ДВ-М-147</t>
  </si>
  <si>
    <t>ДВ-М-156</t>
  </si>
  <si>
    <t>Рыболовецкий колхоз им. В.И. Ленина</t>
  </si>
  <si>
    <t>4101016808</t>
  </si>
  <si>
    <t>ДВ-М-157</t>
  </si>
  <si>
    <t>ООО «Западное»</t>
  </si>
  <si>
    <t>4107002456</t>
  </si>
  <si>
    <t>ДВ-М-141</t>
  </si>
  <si>
    <t>ООО «Заря»</t>
  </si>
  <si>
    <t>4107000385</t>
  </si>
  <si>
    <t>ДВ-М-139</t>
  </si>
  <si>
    <t xml:space="preserve">Западно-Сахалинская подзона </t>
  </si>
  <si>
    <t>ОАО «Сахалинский рыбак»</t>
  </si>
  <si>
    <t>6509006912</t>
  </si>
  <si>
    <t>ДВ-М-166</t>
  </si>
  <si>
    <t>ДВ-М-161</t>
  </si>
  <si>
    <t>ООО «Зюйд-Вест»</t>
  </si>
  <si>
    <t>6508006155</t>
  </si>
  <si>
    <t>ДВ-М-158</t>
  </si>
  <si>
    <t>ООО «Невод»</t>
  </si>
  <si>
    <t>6516008452</t>
  </si>
  <si>
    <t>ДВ-М-162</t>
  </si>
  <si>
    <t>ДВ-М-164</t>
  </si>
  <si>
    <t>ООО «Прибой-Восток»</t>
  </si>
  <si>
    <t>6504018696</t>
  </si>
  <si>
    <t>ДВ-М-160</t>
  </si>
  <si>
    <t>ООО «РКХ «Сахалин»</t>
  </si>
  <si>
    <t>6505010379</t>
  </si>
  <si>
    <t>ДВ-М-165</t>
  </si>
  <si>
    <t>Р/К Имени Ленина</t>
  </si>
  <si>
    <t>6509002322</t>
  </si>
  <si>
    <t>ДВ-М-163</t>
  </si>
  <si>
    <t>ООО «2-ой Рыбозавод»</t>
  </si>
  <si>
    <t>6509008370</t>
  </si>
  <si>
    <t>ДВ-М-159</t>
  </si>
  <si>
    <t>Карагинская подзона</t>
  </si>
  <si>
    <t>ДВ-М-167</t>
  </si>
  <si>
    <t>ООО «Биотон»</t>
  </si>
  <si>
    <t>8203002826</t>
  </si>
  <si>
    <t>ДВ-М-168</t>
  </si>
  <si>
    <t>ООО «Город 415»</t>
  </si>
  <si>
    <t>4101158009</t>
  </si>
  <si>
    <t>ДВ-М-169</t>
  </si>
  <si>
    <t>ДВ-М-174</t>
  </si>
  <si>
    <t>ООО «Камчаттралфлот»</t>
  </si>
  <si>
    <t>4100006691</t>
  </si>
  <si>
    <t>ДВ-М-170</t>
  </si>
  <si>
    <t>ООО «КЗБ-донка»</t>
  </si>
  <si>
    <t>8203011429</t>
  </si>
  <si>
    <t>ДВ-М-171</t>
  </si>
  <si>
    <t>ООО «Корякморепродукт»</t>
  </si>
  <si>
    <t>8203002008</t>
  </si>
  <si>
    <t>ДВ-М-172</t>
  </si>
  <si>
    <t>ДВ-М-173</t>
  </si>
  <si>
    <t>ООО «Росрыбфлот»</t>
  </si>
  <si>
    <t>6501237700</t>
  </si>
  <si>
    <t>ДВ-М-175</t>
  </si>
  <si>
    <t>ООО «Скат»</t>
  </si>
  <si>
    <t>8203010922</t>
  </si>
  <si>
    <t>ДВ-М-176</t>
  </si>
  <si>
    <t>ООО «Тымлатский рыбокомбинат»</t>
  </si>
  <si>
    <t>8203002819</t>
  </si>
  <si>
    <t>ДВ-М-177</t>
  </si>
  <si>
    <t>ДВ-М-178</t>
  </si>
  <si>
    <t>ДВ-М-179</t>
  </si>
  <si>
    <t xml:space="preserve">Камчатско-Курильская подзона </t>
  </si>
  <si>
    <t>ДВ-М-249</t>
  </si>
  <si>
    <t>АО «Озерновский РКЗ № 55»</t>
  </si>
  <si>
    <t>4108003484</t>
  </si>
  <si>
    <t>ДВ-М-250</t>
  </si>
  <si>
    <t>АО «РК «Малкинское»</t>
  </si>
  <si>
    <t>4105045951</t>
  </si>
  <si>
    <t>ДВ-М-251</t>
  </si>
  <si>
    <t>ДВ-М-252</t>
  </si>
  <si>
    <t>АО «СК БСФ»</t>
  </si>
  <si>
    <t>6515000242</t>
  </si>
  <si>
    <t>ДВ-М-257</t>
  </si>
  <si>
    <t>ДВ-М-270</t>
  </si>
  <si>
    <t>ДВ-М-280</t>
  </si>
  <si>
    <t>ЗАО «Курильский рассвет»</t>
  </si>
  <si>
    <t>6515001310</t>
  </si>
  <si>
    <t>ДВ-М-253</t>
  </si>
  <si>
    <t>ЗАО «Судоверфьрыба»</t>
  </si>
  <si>
    <t>4100006437</t>
  </si>
  <si>
    <t>ДВ-М-254</t>
  </si>
  <si>
    <t>ДВ-М-255</t>
  </si>
  <si>
    <t>ДВ-М-256</t>
  </si>
  <si>
    <t>ООО «Авача»</t>
  </si>
  <si>
    <t>4101149910</t>
  </si>
  <si>
    <t>ДВ-М-258</t>
  </si>
  <si>
    <t>ДВ-М-259</t>
  </si>
  <si>
    <t>ООО «Алаид»</t>
  </si>
  <si>
    <t>6515003317</t>
  </si>
  <si>
    <t>ДВ-М-260</t>
  </si>
  <si>
    <t>ДВ-М-261</t>
  </si>
  <si>
    <t>ДВ-М-263</t>
  </si>
  <si>
    <t>ООО «Вострыбкам-108»</t>
  </si>
  <si>
    <t>4101154163</t>
  </si>
  <si>
    <t>ДВ-М-264</t>
  </si>
  <si>
    <t>ООО «Галис»</t>
  </si>
  <si>
    <t>4101076846</t>
  </si>
  <si>
    <t>ДВ-М-265</t>
  </si>
  <si>
    <t>ДВ-М-267</t>
  </si>
  <si>
    <t>ДВ-М-268</t>
  </si>
  <si>
    <t>ДВ-М-275</t>
  </si>
  <si>
    <t>ООО «Маркуз»</t>
  </si>
  <si>
    <t>4100016925</t>
  </si>
  <si>
    <t>ДВ-М-269</t>
  </si>
  <si>
    <t>ДВ-М-271</t>
  </si>
  <si>
    <t>ДВ-М-272</t>
  </si>
  <si>
    <t>ООО «ПК РКЗ»</t>
  </si>
  <si>
    <t>4100013811</t>
  </si>
  <si>
    <t>ДВ-М-273</t>
  </si>
  <si>
    <t>ДВ-М-274</t>
  </si>
  <si>
    <t>ДВ-М-276</t>
  </si>
  <si>
    <t>ДВ-М-283</t>
  </si>
  <si>
    <t>ДВ-М-277</t>
  </si>
  <si>
    <t>ООО «Рыбхолкам»</t>
  </si>
  <si>
    <t>4108002681</t>
  </si>
  <si>
    <t>ДВ-М-279</t>
  </si>
  <si>
    <t>ДВ-М-281</t>
  </si>
  <si>
    <t>ООО «Сулой»</t>
  </si>
  <si>
    <t>4101077695</t>
  </si>
  <si>
    <t>ДВ-М-282</t>
  </si>
  <si>
    <t>ДВ-М-284</t>
  </si>
  <si>
    <t>ООО «Шивелуч»</t>
  </si>
  <si>
    <t>4109004755</t>
  </si>
  <si>
    <t>ДВ-М-285</t>
  </si>
  <si>
    <t>ДВ-М-278</t>
  </si>
  <si>
    <t>ДВ-М-266</t>
  </si>
  <si>
    <t>РА «колхоз Красный труженик»</t>
  </si>
  <si>
    <t>4108000596</t>
  </si>
  <si>
    <t>ДВ-М-286</t>
  </si>
  <si>
    <t>ДВ-М-287</t>
  </si>
  <si>
    <t>ДВ-М-262</t>
  </si>
  <si>
    <t>Петропавловско-Командорская подзона</t>
  </si>
  <si>
    <t>ДВ-М-201</t>
  </si>
  <si>
    <t>ДВ-М-202</t>
  </si>
  <si>
    <t>АО «Рыбспецпром»</t>
  </si>
  <si>
    <t>4101166472</t>
  </si>
  <si>
    <t>ДВ-М-219</t>
  </si>
  <si>
    <t>ДВ-М-204</t>
  </si>
  <si>
    <t>ИП Акимов Олег Иванович</t>
  </si>
  <si>
    <t>410101387288</t>
  </si>
  <si>
    <t>ДВ-М-205</t>
  </si>
  <si>
    <t>ИП Баляев Сергей Николаевич</t>
  </si>
  <si>
    <t>272114715197</t>
  </si>
  <si>
    <t>ДВ-М-206</t>
  </si>
  <si>
    <t>ДВ-М-207</t>
  </si>
  <si>
    <t>ИП Горбачев Сергей Константинович</t>
  </si>
  <si>
    <t>410100996520</t>
  </si>
  <si>
    <t>ДВ-М-208</t>
  </si>
  <si>
    <t>ИП Козаков Владимир Григорьевич</t>
  </si>
  <si>
    <t>410501453834</t>
  </si>
  <si>
    <t>ДВ-М-209</t>
  </si>
  <si>
    <t>ИП Кондратенко Сергей Георгиевич</t>
  </si>
  <si>
    <t>410200096586</t>
  </si>
  <si>
    <t>ДВ-М-210</t>
  </si>
  <si>
    <t>ИП Никитин Александр Валентинович</t>
  </si>
  <si>
    <t>410500409127</t>
  </si>
  <si>
    <t>ДВ-М-211</t>
  </si>
  <si>
    <t>ИП Пархомчук Андрей Николаевич</t>
  </si>
  <si>
    <t>410101291770</t>
  </si>
  <si>
    <t>ДВ-М-212</t>
  </si>
  <si>
    <t>ИП Санкин Олег Юрьевич</t>
  </si>
  <si>
    <t>410101742045</t>
  </si>
  <si>
    <t>ДВ-М-213</t>
  </si>
  <si>
    <t>ИП Столярчук Антон Игнатьевич</t>
  </si>
  <si>
    <t>410200701160</t>
  </si>
  <si>
    <t>ДВ-М-214</t>
  </si>
  <si>
    <t>ИП Тимонькин Сергей Сергеевич</t>
  </si>
  <si>
    <t>410102052767</t>
  </si>
  <si>
    <t>ДВ-М-215</t>
  </si>
  <si>
    <t>ИП Чевгунова Людмила Борисовна</t>
  </si>
  <si>
    <t>410111729156</t>
  </si>
  <si>
    <t>ДВ-М-216</t>
  </si>
  <si>
    <t>ИП Шкурат Александр Сергеевич</t>
  </si>
  <si>
    <t>410100275912</t>
  </si>
  <si>
    <t>ДВ-М-217</t>
  </si>
  <si>
    <t>Крестьянское (фермерское) хозяйство «Казанцевых»</t>
  </si>
  <si>
    <t>410505517870</t>
  </si>
  <si>
    <t>ДВ-М-218</t>
  </si>
  <si>
    <t>ОАО «УТРФ-Камчатка»</t>
  </si>
  <si>
    <t>4101087870</t>
  </si>
  <si>
    <t>ДВ-М-220</t>
  </si>
  <si>
    <t>ДВ-М-221</t>
  </si>
  <si>
    <t>ДВ-М-222</t>
  </si>
  <si>
    <t>ООО «Арс-Фиш»</t>
  </si>
  <si>
    <t>4105025881</t>
  </si>
  <si>
    <t>ДВ-М-223</t>
  </si>
  <si>
    <t>ДВ-М-224</t>
  </si>
  <si>
    <t>ДВ-М-225</t>
  </si>
  <si>
    <t>ДВ-М-226</t>
  </si>
  <si>
    <t>ООО «Дельта Фиш, Лтд»</t>
  </si>
  <si>
    <t>4109002892</t>
  </si>
  <si>
    <t>ДВ-М-227</t>
  </si>
  <si>
    <t>ДВ-М-228</t>
  </si>
  <si>
    <t>ДВ-М-229</t>
  </si>
  <si>
    <t>ДВ-М-230</t>
  </si>
  <si>
    <t>ООО «Мореход»</t>
  </si>
  <si>
    <t>4100009491</t>
  </si>
  <si>
    <t>ДВ-М-231</t>
  </si>
  <si>
    <t>ДВ-М-235</t>
  </si>
  <si>
    <t>ДВ-М-232</t>
  </si>
  <si>
    <t>ДВ-М-233</t>
  </si>
  <si>
    <t>ДВ-М-234</t>
  </si>
  <si>
    <t>ДВ-М-203</t>
  </si>
  <si>
    <t>ДВ-М-236</t>
  </si>
  <si>
    <t>ДВ-М-237</t>
  </si>
  <si>
    <t>ДВ-М-243</t>
  </si>
  <si>
    <t>ООО «Северная Рыба»</t>
  </si>
  <si>
    <t>4105045817</t>
  </si>
  <si>
    <t>ДВ-М-239</t>
  </si>
  <si>
    <t>ДВ-М-240</t>
  </si>
  <si>
    <t>ООО «Сокра-Флот»</t>
  </si>
  <si>
    <t>4102007080</t>
  </si>
  <si>
    <t>ДВ-М-241</t>
  </si>
  <si>
    <t>ДВ-М-242</t>
  </si>
  <si>
    <t>ООО «Тертей-Флот»</t>
  </si>
  <si>
    <t>4101085833</t>
  </si>
  <si>
    <t>ДВ-М-244</t>
  </si>
  <si>
    <t>ООО «Форк»</t>
  </si>
  <si>
    <t>4100015921</t>
  </si>
  <si>
    <t>ДВ-М-245</t>
  </si>
  <si>
    <t>ДВ-М-246</t>
  </si>
  <si>
    <t>ДВ-М-238</t>
  </si>
  <si>
    <t>ДВ-М-248</t>
  </si>
  <si>
    <t>ДВ-М-247</t>
  </si>
  <si>
    <t xml:space="preserve">Северо-Курильская зона </t>
  </si>
  <si>
    <t>ДВ-М-180</t>
  </si>
  <si>
    <t>ДВ-М-183</t>
  </si>
  <si>
    <t>ДВ-М-186</t>
  </si>
  <si>
    <t>ДВ-М-190</t>
  </si>
  <si>
    <t>ДВ-М-182</t>
  </si>
  <si>
    <t>ЗАО «Курильский рыбак»</t>
  </si>
  <si>
    <t>6511000178</t>
  </si>
  <si>
    <t>ДВ-М-181</t>
  </si>
  <si>
    <t>ДВ-М-184</t>
  </si>
  <si>
    <t>ДВ-М-185</t>
  </si>
  <si>
    <t>ООО «Комета»</t>
  </si>
  <si>
    <t>2540252327</t>
  </si>
  <si>
    <t>ДВ-М-188</t>
  </si>
  <si>
    <t>ДВ-М-187</t>
  </si>
  <si>
    <t>ДВ-М-189</t>
  </si>
  <si>
    <t xml:space="preserve">Южно-Курильская зона </t>
  </si>
  <si>
    <t>ДВ-М-191</t>
  </si>
  <si>
    <t>ООО «Голубая звезда»</t>
  </si>
  <si>
    <t>6518004894</t>
  </si>
  <si>
    <t>ДВ-М-192</t>
  </si>
  <si>
    <t>ООО «ДЕЛЬТА»</t>
  </si>
  <si>
    <t>6518002640</t>
  </si>
  <si>
    <t>ДВ-М-193</t>
  </si>
  <si>
    <t>ООО «Кайра»</t>
  </si>
  <si>
    <t>6518003435</t>
  </si>
  <si>
    <t>ДВ-М-194</t>
  </si>
  <si>
    <t>ДВ-М-196</t>
  </si>
  <si>
    <t>ООО «Санди»</t>
  </si>
  <si>
    <t>6518004358</t>
  </si>
  <si>
    <t>ДВ-М-197</t>
  </si>
  <si>
    <t>ООО «Янтарь»</t>
  </si>
  <si>
    <t>6518009532</t>
  </si>
  <si>
    <t>ДВ-М-195</t>
  </si>
  <si>
    <t>ООО ПКФ «Южно-Курильский рыбокомбинат»</t>
  </si>
  <si>
    <t>6518005270</t>
  </si>
  <si>
    <t>ДВ-М-199</t>
  </si>
  <si>
    <t>ООО Рыбокомбинат «Островной»</t>
  </si>
  <si>
    <t>6501289105</t>
  </si>
  <si>
    <t>ДВ-М-200</t>
  </si>
  <si>
    <t>ООО «Флинт»</t>
  </si>
  <si>
    <t>6518004830</t>
  </si>
  <si>
    <t>ДВ-М-198</t>
  </si>
  <si>
    <t>ООО «Путина-3»</t>
  </si>
  <si>
    <t>6512005154</t>
  </si>
  <si>
    <t>ООО «Северные промыслы А»</t>
  </si>
  <si>
    <t>4101190531</t>
  </si>
  <si>
    <t>ООО «Сулой А»</t>
  </si>
  <si>
    <t>4101191285</t>
  </si>
  <si>
    <t>ООО «Мое море»</t>
  </si>
  <si>
    <t>6501306833</t>
  </si>
  <si>
    <t>ДВ-А-33</t>
  </si>
  <si>
    <t>ДВ-А-34</t>
  </si>
  <si>
    <t>ДВ-А-32</t>
  </si>
  <si>
    <t>ДВ-А-35</t>
  </si>
  <si>
    <t>ДВ-А-36</t>
  </si>
  <si>
    <t>ДВ-А-37</t>
  </si>
  <si>
    <t>ДВ-А-38</t>
  </si>
  <si>
    <t>ДВ-А-48</t>
  </si>
  <si>
    <t>ДВ-А-49</t>
  </si>
  <si>
    <t>ООО «БЕТА»</t>
  </si>
  <si>
    <t>4101186831</t>
  </si>
  <si>
    <t>ДВ-А-51</t>
  </si>
  <si>
    <t>ДВ-А-50</t>
  </si>
  <si>
    <t>ДВ-А-56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</si>
</sst>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164" fontId="3" fillId="0" borderId="0" xfId="0" applyNumberFormat="1" applyFont="1"/>
    <xf numFmtId="0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view="pageBreakPreview" zoomScale="70" zoomScaleNormal="100" zoomScaleSheetLayoutView="70" workbookViewId="0">
      <selection activeCell="B39" sqref="B39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16.5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16.5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</row>
    <row r="5" spans="1:12" ht="16.5" x14ac:dyDescent="0.25">
      <c r="A5" s="18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16.5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</row>
    <row r="7" spans="1:12" ht="16.5" x14ac:dyDescent="0.25">
      <c r="A7" s="18" t="s">
        <v>22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6.5" x14ac:dyDescent="0.25">
      <c r="A8" s="18" t="s">
        <v>21</v>
      </c>
      <c r="B8" s="18"/>
      <c r="C8" s="18"/>
      <c r="D8" s="18"/>
      <c r="E8" s="18"/>
      <c r="F8" s="18"/>
      <c r="G8" s="18"/>
      <c r="H8" s="18"/>
      <c r="I8" s="18"/>
      <c r="J8" s="18"/>
    </row>
    <row r="9" spans="1:12" x14ac:dyDescent="0.25">
      <c r="J9" s="3" t="s">
        <v>20</v>
      </c>
    </row>
    <row r="10" spans="1:12" ht="37.5" customHeight="1" x14ac:dyDescent="0.25">
      <c r="A10" s="19" t="s">
        <v>6</v>
      </c>
      <c r="B10" s="19"/>
      <c r="C10" s="20" t="s">
        <v>11</v>
      </c>
      <c r="D10" s="21"/>
      <c r="E10" s="21"/>
      <c r="F10" s="21"/>
      <c r="G10" s="22"/>
      <c r="H10" s="20" t="s">
        <v>12</v>
      </c>
      <c r="I10" s="21"/>
      <c r="J10" s="22"/>
    </row>
    <row r="11" spans="1:12" ht="16.5" x14ac:dyDescent="0.25">
      <c r="A11" s="19" t="s">
        <v>23</v>
      </c>
      <c r="B11" s="19"/>
      <c r="C11" s="19" t="s">
        <v>24</v>
      </c>
      <c r="D11" s="19"/>
      <c r="E11" s="19"/>
      <c r="F11" s="19"/>
      <c r="G11" s="19"/>
      <c r="H11" s="19" t="s">
        <v>25</v>
      </c>
      <c r="I11" s="19"/>
      <c r="J11" s="19"/>
    </row>
    <row r="13" spans="1:12" ht="71.25" customHeight="1" x14ac:dyDescent="0.25">
      <c r="A13" s="23" t="s">
        <v>2</v>
      </c>
      <c r="B13" s="23" t="s">
        <v>3</v>
      </c>
      <c r="C13" s="23" t="s">
        <v>4</v>
      </c>
      <c r="D13" s="24" t="s">
        <v>13</v>
      </c>
      <c r="E13" s="25"/>
      <c r="F13" s="26"/>
      <c r="G13" s="20" t="s">
        <v>16</v>
      </c>
      <c r="H13" s="21"/>
      <c r="I13" s="21"/>
      <c r="J13" s="22"/>
    </row>
    <row r="14" spans="1:12" ht="27.75" customHeight="1" x14ac:dyDescent="0.25">
      <c r="A14" s="23"/>
      <c r="B14" s="23"/>
      <c r="C14" s="23"/>
      <c r="D14" s="27"/>
      <c r="E14" s="28"/>
      <c r="F14" s="29"/>
      <c r="G14" s="19" t="s">
        <v>8</v>
      </c>
      <c r="H14" s="19"/>
      <c r="I14" s="19" t="s">
        <v>9</v>
      </c>
      <c r="J14" s="19"/>
    </row>
    <row r="15" spans="1:12" ht="74.25" customHeight="1" x14ac:dyDescent="0.25">
      <c r="A15" s="23"/>
      <c r="B15" s="23"/>
      <c r="C15" s="23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26</v>
      </c>
      <c r="C17" s="10" t="s">
        <v>27</v>
      </c>
      <c r="D17" s="11" t="s">
        <v>28</v>
      </c>
      <c r="E17" s="12">
        <v>43340</v>
      </c>
      <c r="F17" s="13">
        <v>0.112</v>
      </c>
      <c r="G17" s="13" t="s">
        <v>29</v>
      </c>
      <c r="H17" s="13" t="s">
        <v>29</v>
      </c>
      <c r="I17" s="13">
        <v>0.112</v>
      </c>
      <c r="J17" s="13">
        <v>2.2669999999999999</v>
      </c>
      <c r="K17" s="6"/>
      <c r="L17" s="6"/>
    </row>
    <row r="18" spans="1:12" ht="16.5" x14ac:dyDescent="0.25">
      <c r="A18" s="8">
        <v>2</v>
      </c>
      <c r="B18" s="9" t="s">
        <v>30</v>
      </c>
      <c r="C18" s="10" t="s">
        <v>31</v>
      </c>
      <c r="D18" s="11" t="s">
        <v>32</v>
      </c>
      <c r="E18" s="12">
        <v>43340</v>
      </c>
      <c r="F18" s="13">
        <v>1.038</v>
      </c>
      <c r="G18" s="13">
        <v>1.038</v>
      </c>
      <c r="H18" s="13">
        <v>25.215</v>
      </c>
      <c r="I18" s="13" t="s">
        <v>29</v>
      </c>
      <c r="J18" s="13" t="s">
        <v>29</v>
      </c>
      <c r="K18" s="6"/>
      <c r="L18" s="6"/>
    </row>
    <row r="19" spans="1:12" ht="16.5" x14ac:dyDescent="0.25">
      <c r="A19" s="8">
        <v>3</v>
      </c>
      <c r="B19" s="9" t="s">
        <v>396</v>
      </c>
      <c r="C19" s="10" t="s">
        <v>397</v>
      </c>
      <c r="D19" s="11" t="s">
        <v>33</v>
      </c>
      <c r="E19" s="12">
        <v>43340</v>
      </c>
      <c r="F19" s="13">
        <v>0.307</v>
      </c>
      <c r="G19" s="13" t="s">
        <v>29</v>
      </c>
      <c r="H19" s="13" t="s">
        <v>29</v>
      </c>
      <c r="I19" s="13">
        <v>0.307</v>
      </c>
      <c r="J19" s="13">
        <v>6.2149999999999999</v>
      </c>
      <c r="K19" s="6"/>
      <c r="L19" s="6"/>
    </row>
    <row r="20" spans="1:12" ht="16.5" x14ac:dyDescent="0.25">
      <c r="A20" s="8">
        <v>4</v>
      </c>
      <c r="B20" s="9" t="s">
        <v>34</v>
      </c>
      <c r="C20" s="10" t="s">
        <v>35</v>
      </c>
      <c r="D20" s="11" t="s">
        <v>36</v>
      </c>
      <c r="E20" s="12">
        <v>43340</v>
      </c>
      <c r="F20" s="13">
        <v>4.7830000000000004</v>
      </c>
      <c r="G20" s="13">
        <v>4.7830000000000004</v>
      </c>
      <c r="H20" s="13">
        <v>116.187</v>
      </c>
      <c r="I20" s="13" t="s">
        <v>29</v>
      </c>
      <c r="J20" s="13" t="s">
        <v>29</v>
      </c>
      <c r="K20" s="6"/>
      <c r="L20" s="6"/>
    </row>
    <row r="21" spans="1:12" ht="16.5" x14ac:dyDescent="0.25">
      <c r="A21" s="8">
        <v>5</v>
      </c>
      <c r="B21" s="9" t="s">
        <v>37</v>
      </c>
      <c r="C21" s="10" t="s">
        <v>38</v>
      </c>
      <c r="D21" s="11" t="s">
        <v>39</v>
      </c>
      <c r="E21" s="12">
        <v>43340</v>
      </c>
      <c r="F21" s="13">
        <v>8.6999999999999994E-2</v>
      </c>
      <c r="G21" s="13">
        <v>8.6999999999999994E-2</v>
      </c>
      <c r="H21" s="13">
        <v>2.113</v>
      </c>
      <c r="I21" s="13" t="s">
        <v>29</v>
      </c>
      <c r="J21" s="13" t="s">
        <v>29</v>
      </c>
      <c r="K21" s="6"/>
      <c r="L21" s="6"/>
    </row>
    <row r="22" spans="1:12" ht="16.5" x14ac:dyDescent="0.25">
      <c r="A22" s="8">
        <v>6</v>
      </c>
      <c r="B22" s="9" t="s">
        <v>40</v>
      </c>
      <c r="C22" s="10" t="s">
        <v>41</v>
      </c>
      <c r="D22" s="11" t="s">
        <v>42</v>
      </c>
      <c r="E22" s="12">
        <v>43340</v>
      </c>
      <c r="F22" s="13">
        <v>7.0839999999999996</v>
      </c>
      <c r="G22" s="13">
        <v>7.0839999999999996</v>
      </c>
      <c r="H22" s="13">
        <v>172.08199999999999</v>
      </c>
      <c r="I22" s="13" t="s">
        <v>29</v>
      </c>
      <c r="J22" s="13" t="s">
        <v>29</v>
      </c>
      <c r="K22" s="6"/>
      <c r="L22" s="6"/>
    </row>
    <row r="23" spans="1:12" ht="33" x14ac:dyDescent="0.25">
      <c r="A23" s="8">
        <v>7</v>
      </c>
      <c r="B23" s="9" t="s">
        <v>43</v>
      </c>
      <c r="C23" s="10" t="s">
        <v>44</v>
      </c>
      <c r="D23" s="11" t="s">
        <v>45</v>
      </c>
      <c r="E23" s="12">
        <v>43342</v>
      </c>
      <c r="F23" s="13">
        <v>0.20200000000000001</v>
      </c>
      <c r="G23" s="13" t="s">
        <v>29</v>
      </c>
      <c r="H23" s="13" t="s">
        <v>29</v>
      </c>
      <c r="I23" s="13">
        <v>0.20200000000000001</v>
      </c>
      <c r="J23" s="13">
        <v>4.0890000000000004</v>
      </c>
      <c r="K23" s="6"/>
      <c r="L23" s="6"/>
    </row>
    <row r="24" spans="1:12" ht="16.5" x14ac:dyDescent="0.25">
      <c r="A24" s="8">
        <v>8</v>
      </c>
      <c r="B24" s="9" t="s">
        <v>390</v>
      </c>
      <c r="C24" s="10" t="s">
        <v>391</v>
      </c>
      <c r="D24" s="11" t="s">
        <v>46</v>
      </c>
      <c r="E24" s="12">
        <v>43340</v>
      </c>
      <c r="F24" s="13">
        <v>3.633</v>
      </c>
      <c r="G24" s="13">
        <v>3.633</v>
      </c>
      <c r="H24" s="13">
        <v>88.251999999999995</v>
      </c>
      <c r="I24" s="13" t="s">
        <v>29</v>
      </c>
      <c r="J24" s="13" t="s">
        <v>29</v>
      </c>
      <c r="K24" s="6"/>
      <c r="L24" s="6"/>
    </row>
    <row r="25" spans="1:12" ht="16.5" x14ac:dyDescent="0.25">
      <c r="A25" s="8">
        <v>9</v>
      </c>
      <c r="B25" s="9" t="s">
        <v>47</v>
      </c>
      <c r="C25" s="10" t="s">
        <v>48</v>
      </c>
      <c r="D25" s="11" t="s">
        <v>49</v>
      </c>
      <c r="E25" s="12">
        <v>43342</v>
      </c>
      <c r="F25" s="13">
        <v>0.73799999999999999</v>
      </c>
      <c r="G25" s="13">
        <v>0.73799999999999999</v>
      </c>
      <c r="H25" s="13">
        <v>17.927</v>
      </c>
      <c r="I25" s="13" t="s">
        <v>29</v>
      </c>
      <c r="J25" s="13" t="s">
        <v>29</v>
      </c>
      <c r="K25" s="6"/>
      <c r="L25" s="6"/>
    </row>
    <row r="26" spans="1:12" ht="16.5" x14ac:dyDescent="0.25">
      <c r="A26" s="8">
        <v>10</v>
      </c>
      <c r="B26" s="9" t="s">
        <v>50</v>
      </c>
      <c r="C26" s="10" t="s">
        <v>51</v>
      </c>
      <c r="D26" s="11" t="s">
        <v>53</v>
      </c>
      <c r="E26" s="12">
        <v>43350</v>
      </c>
      <c r="F26" s="13">
        <v>24.111999999999998</v>
      </c>
      <c r="G26" s="13">
        <v>24.111999999999998</v>
      </c>
      <c r="H26" s="13">
        <v>585.721</v>
      </c>
      <c r="I26" s="13" t="s">
        <v>29</v>
      </c>
      <c r="J26" s="13" t="s">
        <v>29</v>
      </c>
      <c r="K26" s="6"/>
      <c r="L26" s="6"/>
    </row>
    <row r="27" spans="1:12" ht="16.5" x14ac:dyDescent="0.25">
      <c r="A27" s="8">
        <v>11</v>
      </c>
      <c r="B27" s="9" t="s">
        <v>50</v>
      </c>
      <c r="C27" s="10" t="s">
        <v>51</v>
      </c>
      <c r="D27" s="11" t="s">
        <v>52</v>
      </c>
      <c r="E27" s="12">
        <v>43340</v>
      </c>
      <c r="F27" s="13">
        <v>1.3280000000000001</v>
      </c>
      <c r="G27" s="13">
        <v>1.3280000000000001</v>
      </c>
      <c r="H27" s="13">
        <v>32.259</v>
      </c>
      <c r="I27" s="13" t="s">
        <v>29</v>
      </c>
      <c r="J27" s="13" t="s">
        <v>29</v>
      </c>
      <c r="K27" s="6"/>
      <c r="L27" s="6"/>
    </row>
    <row r="28" spans="1:12" ht="16.5" x14ac:dyDescent="0.25">
      <c r="A28" s="8">
        <v>12</v>
      </c>
      <c r="B28" s="9" t="s">
        <v>54</v>
      </c>
      <c r="C28" s="10" t="s">
        <v>55</v>
      </c>
      <c r="D28" s="11" t="s">
        <v>56</v>
      </c>
      <c r="E28" s="12">
        <v>43340</v>
      </c>
      <c r="F28" s="13">
        <v>54.856000000000002</v>
      </c>
      <c r="G28" s="13">
        <v>54.856000000000002</v>
      </c>
      <c r="H28" s="15">
        <v>1332.5450000000001</v>
      </c>
      <c r="I28" s="13" t="s">
        <v>29</v>
      </c>
      <c r="J28" s="13" t="s">
        <v>29</v>
      </c>
      <c r="K28" s="13">
        <v>1332.5440000000001</v>
      </c>
      <c r="L28" s="6"/>
    </row>
    <row r="29" spans="1:12" ht="16.5" x14ac:dyDescent="0.25">
      <c r="A29" s="8">
        <v>13</v>
      </c>
      <c r="B29" s="9" t="s">
        <v>142</v>
      </c>
      <c r="C29" s="10" t="s">
        <v>143</v>
      </c>
      <c r="D29" s="11" t="s">
        <v>398</v>
      </c>
      <c r="E29" s="12">
        <v>43917</v>
      </c>
      <c r="F29" s="13">
        <v>0.09</v>
      </c>
      <c r="G29" s="13" t="s">
        <v>29</v>
      </c>
      <c r="H29" s="13" t="s">
        <v>29</v>
      </c>
      <c r="I29" s="13" t="s">
        <v>29</v>
      </c>
      <c r="J29" s="13">
        <v>1.8220000000000001</v>
      </c>
      <c r="K29" s="6"/>
      <c r="L29" s="6"/>
    </row>
    <row r="30" spans="1:12" ht="16.5" x14ac:dyDescent="0.25">
      <c r="A30" s="8">
        <v>14</v>
      </c>
      <c r="B30" s="9" t="s">
        <v>142</v>
      </c>
      <c r="C30" s="10" t="s">
        <v>143</v>
      </c>
      <c r="D30" s="11" t="s">
        <v>399</v>
      </c>
      <c r="E30" s="12">
        <v>43917</v>
      </c>
      <c r="F30" s="13">
        <v>8.4000000000000005E-2</v>
      </c>
      <c r="G30" s="13" t="s">
        <v>29</v>
      </c>
      <c r="H30" s="13" t="s">
        <v>29</v>
      </c>
      <c r="I30" s="13" t="s">
        <v>29</v>
      </c>
      <c r="J30" s="13">
        <v>1.7</v>
      </c>
      <c r="K30" s="6"/>
      <c r="L30" s="6"/>
    </row>
    <row r="31" spans="1:12" ht="16.5" x14ac:dyDescent="0.25">
      <c r="A31" s="8">
        <v>15</v>
      </c>
      <c r="B31" s="9" t="s">
        <v>142</v>
      </c>
      <c r="C31" s="10" t="s">
        <v>143</v>
      </c>
      <c r="D31" s="11" t="s">
        <v>400</v>
      </c>
      <c r="E31" s="12">
        <v>43917</v>
      </c>
      <c r="F31" s="13">
        <v>0.109</v>
      </c>
      <c r="G31" s="13" t="s">
        <v>29</v>
      </c>
      <c r="H31" s="13" t="s">
        <v>29</v>
      </c>
      <c r="I31" s="13" t="s">
        <v>29</v>
      </c>
      <c r="J31" s="13">
        <v>2.206</v>
      </c>
      <c r="K31" s="6"/>
      <c r="L31" s="6"/>
    </row>
    <row r="32" spans="1:12" ht="16.5" x14ac:dyDescent="0.25">
      <c r="A32" s="8">
        <v>16</v>
      </c>
      <c r="B32" s="9" t="s">
        <v>384</v>
      </c>
      <c r="C32" s="10" t="s">
        <v>385</v>
      </c>
      <c r="D32" s="11" t="s">
        <v>405</v>
      </c>
      <c r="E32" s="12">
        <v>43921</v>
      </c>
      <c r="F32" s="13">
        <v>0.61099999999999999</v>
      </c>
      <c r="G32" s="13" t="s">
        <v>29</v>
      </c>
      <c r="H32" s="13" t="s">
        <v>29</v>
      </c>
      <c r="I32" s="13" t="s">
        <v>29</v>
      </c>
      <c r="J32" s="13">
        <v>12.369</v>
      </c>
      <c r="K32" s="6"/>
      <c r="L32" s="6"/>
    </row>
    <row r="33" spans="1:11" ht="33" x14ac:dyDescent="0.25">
      <c r="A33" s="8">
        <v>17</v>
      </c>
      <c r="B33" s="9" t="s">
        <v>57</v>
      </c>
      <c r="C33" s="10"/>
      <c r="D33" s="11"/>
      <c r="E33" s="12"/>
      <c r="F33" s="13">
        <v>0.82599999999999996</v>
      </c>
      <c r="G33" s="13" t="s">
        <v>29</v>
      </c>
      <c r="H33" s="13" t="s">
        <v>29</v>
      </c>
      <c r="I33" s="13">
        <v>0.82599999999999996</v>
      </c>
      <c r="J33" s="13">
        <v>16.721</v>
      </c>
      <c r="K33" s="6"/>
    </row>
    <row r="34" spans="1:11" ht="16.5" x14ac:dyDescent="0.25">
      <c r="A34" s="8"/>
      <c r="B34" s="9"/>
      <c r="C34" s="10"/>
      <c r="D34" s="11"/>
      <c r="E34" s="12"/>
      <c r="F34" s="13">
        <v>100</v>
      </c>
      <c r="G34" s="13">
        <v>97.659000000000006</v>
      </c>
      <c r="H34" s="15">
        <f>SUM(H17:H33)</f>
        <v>2372.3010000000004</v>
      </c>
      <c r="I34" s="13">
        <v>1.4470000000000001</v>
      </c>
      <c r="J34" s="13">
        <v>47.389000000000003</v>
      </c>
      <c r="K34" s="13">
        <v>2372.2999999999997</v>
      </c>
    </row>
    <row r="35" spans="1:11" ht="16.5" x14ac:dyDescent="0.25">
      <c r="A35" s="8"/>
      <c r="B35" s="9" t="s">
        <v>58</v>
      </c>
      <c r="C35" s="10"/>
      <c r="D35" s="11"/>
      <c r="E35" s="12"/>
      <c r="F35" s="13"/>
      <c r="G35" s="13" t="s">
        <v>29</v>
      </c>
      <c r="H35" s="13"/>
      <c r="I35" s="13" t="s">
        <v>29</v>
      </c>
      <c r="J35" s="16">
        <f>H34+J34</f>
        <v>2419.6900000000005</v>
      </c>
      <c r="K35" s="13">
        <v>2419.6889999999999</v>
      </c>
    </row>
    <row r="36" spans="1:11" ht="16.5" x14ac:dyDescent="0.25">
      <c r="A36" s="8"/>
      <c r="B36" s="9" t="s">
        <v>59</v>
      </c>
      <c r="C36" s="10"/>
      <c r="D36" s="11"/>
      <c r="E36" s="12"/>
      <c r="F36" s="13"/>
      <c r="G36" s="13" t="s">
        <v>29</v>
      </c>
      <c r="H36" s="13"/>
      <c r="I36" s="13" t="s">
        <v>29</v>
      </c>
      <c r="J36" s="16">
        <v>2419.69</v>
      </c>
      <c r="K36" s="6"/>
    </row>
  </sheetData>
  <mergeCells count="20">
    <mergeCell ref="A13:A15"/>
    <mergeCell ref="B13:B15"/>
    <mergeCell ref="C13:C15"/>
    <mergeCell ref="D13:F14"/>
    <mergeCell ref="G13:J13"/>
    <mergeCell ref="G14:H14"/>
    <mergeCell ref="I14:J14"/>
    <mergeCell ref="A8:J8"/>
    <mergeCell ref="A10:B10"/>
    <mergeCell ref="C10:G10"/>
    <mergeCell ref="H10:J10"/>
    <mergeCell ref="A11:B11"/>
    <mergeCell ref="C11:G11"/>
    <mergeCell ref="H11:J11"/>
    <mergeCell ref="A7:J7"/>
    <mergeCell ref="A2:J2"/>
    <mergeCell ref="A3:J3"/>
    <mergeCell ref="A4:J4"/>
    <mergeCell ref="A5:J5"/>
    <mergeCell ref="A6:J6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view="pageBreakPreview" topLeftCell="A7" zoomScale="70" zoomScaleNormal="100" zoomScaleSheetLayoutView="70" workbookViewId="0">
      <selection activeCell="B21" sqref="B21:C2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16.5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16.5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</row>
    <row r="5" spans="1:12" ht="16.5" x14ac:dyDescent="0.25">
      <c r="A5" s="18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16.5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</row>
    <row r="7" spans="1:12" ht="16.5" x14ac:dyDescent="0.25">
      <c r="A7" s="18" t="s">
        <v>22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6.5" x14ac:dyDescent="0.25">
      <c r="A8" s="18" t="s">
        <v>21</v>
      </c>
      <c r="B8" s="18"/>
      <c r="C8" s="18"/>
      <c r="D8" s="18"/>
      <c r="E8" s="18"/>
      <c r="F8" s="18"/>
      <c r="G8" s="18"/>
      <c r="H8" s="18"/>
      <c r="I8" s="18"/>
      <c r="J8" s="18"/>
    </row>
    <row r="9" spans="1:12" x14ac:dyDescent="0.25">
      <c r="J9" s="3" t="s">
        <v>20</v>
      </c>
    </row>
    <row r="10" spans="1:12" ht="37.5" customHeight="1" x14ac:dyDescent="0.25">
      <c r="A10" s="19" t="s">
        <v>6</v>
      </c>
      <c r="B10" s="19"/>
      <c r="C10" s="20" t="s">
        <v>11</v>
      </c>
      <c r="D10" s="21"/>
      <c r="E10" s="21"/>
      <c r="F10" s="21"/>
      <c r="G10" s="22"/>
      <c r="H10" s="20" t="s">
        <v>12</v>
      </c>
      <c r="I10" s="21"/>
      <c r="J10" s="22"/>
    </row>
    <row r="11" spans="1:12" ht="16.5" x14ac:dyDescent="0.25">
      <c r="A11" s="19" t="s">
        <v>23</v>
      </c>
      <c r="B11" s="19"/>
      <c r="C11" s="19" t="s">
        <v>24</v>
      </c>
      <c r="D11" s="19"/>
      <c r="E11" s="19"/>
      <c r="F11" s="19"/>
      <c r="G11" s="19"/>
      <c r="H11" s="19" t="s">
        <v>60</v>
      </c>
      <c r="I11" s="19"/>
      <c r="J11" s="19"/>
    </row>
    <row r="13" spans="1:12" ht="71.25" customHeight="1" x14ac:dyDescent="0.25">
      <c r="A13" s="23" t="s">
        <v>2</v>
      </c>
      <c r="B13" s="23" t="s">
        <v>3</v>
      </c>
      <c r="C13" s="23" t="s">
        <v>4</v>
      </c>
      <c r="D13" s="24" t="s">
        <v>13</v>
      </c>
      <c r="E13" s="25"/>
      <c r="F13" s="26"/>
      <c r="G13" s="20" t="s">
        <v>16</v>
      </c>
      <c r="H13" s="21"/>
      <c r="I13" s="21"/>
      <c r="J13" s="22"/>
    </row>
    <row r="14" spans="1:12" ht="27.75" customHeight="1" x14ac:dyDescent="0.25">
      <c r="A14" s="23"/>
      <c r="B14" s="23"/>
      <c r="C14" s="23"/>
      <c r="D14" s="27"/>
      <c r="E14" s="28"/>
      <c r="F14" s="29"/>
      <c r="G14" s="19" t="s">
        <v>8</v>
      </c>
      <c r="H14" s="19"/>
      <c r="I14" s="19" t="s">
        <v>9</v>
      </c>
      <c r="J14" s="19"/>
    </row>
    <row r="15" spans="1:12" ht="74.25" customHeight="1" x14ac:dyDescent="0.25">
      <c r="A15" s="23"/>
      <c r="B15" s="23"/>
      <c r="C15" s="23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61</v>
      </c>
      <c r="C17" s="10" t="s">
        <v>62</v>
      </c>
      <c r="D17" s="11" t="s">
        <v>63</v>
      </c>
      <c r="E17" s="12">
        <v>43343</v>
      </c>
      <c r="F17" s="13">
        <v>0.17499999999999999</v>
      </c>
      <c r="G17" s="13" t="s">
        <v>29</v>
      </c>
      <c r="H17" s="13" t="s">
        <v>29</v>
      </c>
      <c r="I17" s="13">
        <v>0.17499999999999999</v>
      </c>
      <c r="J17" s="13">
        <v>43.237000000000002</v>
      </c>
      <c r="K17" s="6"/>
      <c r="L17" s="6"/>
    </row>
    <row r="18" spans="1:12" ht="16.5" x14ac:dyDescent="0.25">
      <c r="A18" s="8">
        <v>2</v>
      </c>
      <c r="B18" s="9" t="s">
        <v>64</v>
      </c>
      <c r="C18" s="10" t="s">
        <v>65</v>
      </c>
      <c r="D18" s="11" t="s">
        <v>66</v>
      </c>
      <c r="E18" s="12">
        <v>43341</v>
      </c>
      <c r="F18" s="13">
        <v>2.8969999999999998</v>
      </c>
      <c r="G18" s="13" t="s">
        <v>29</v>
      </c>
      <c r="H18" s="13" t="s">
        <v>29</v>
      </c>
      <c r="I18" s="13">
        <v>2.8969999999999998</v>
      </c>
      <c r="J18" s="13">
        <v>715.75800000000004</v>
      </c>
      <c r="K18" s="6"/>
      <c r="L18" s="6"/>
    </row>
    <row r="19" spans="1:12" ht="16.5" x14ac:dyDescent="0.25">
      <c r="A19" s="8">
        <v>3</v>
      </c>
      <c r="B19" s="9" t="s">
        <v>67</v>
      </c>
      <c r="C19" s="10" t="s">
        <v>68</v>
      </c>
      <c r="D19" s="11" t="s">
        <v>69</v>
      </c>
      <c r="E19" s="12">
        <v>43341</v>
      </c>
      <c r="F19" s="13">
        <v>0.26800000000000002</v>
      </c>
      <c r="G19" s="13" t="s">
        <v>29</v>
      </c>
      <c r="H19" s="13" t="s">
        <v>29</v>
      </c>
      <c r="I19" s="13">
        <v>0.26800000000000002</v>
      </c>
      <c r="J19" s="13">
        <v>66.213999999999999</v>
      </c>
      <c r="K19" s="6"/>
      <c r="L19" s="6"/>
    </row>
    <row r="20" spans="1:12" ht="16.5" x14ac:dyDescent="0.25">
      <c r="A20" s="8">
        <v>4</v>
      </c>
      <c r="B20" s="9" t="s">
        <v>70</v>
      </c>
      <c r="C20" s="10" t="s">
        <v>71</v>
      </c>
      <c r="D20" s="11" t="s">
        <v>72</v>
      </c>
      <c r="E20" s="12">
        <v>43341</v>
      </c>
      <c r="F20" s="13">
        <v>13.243</v>
      </c>
      <c r="G20" s="13">
        <v>4.6500000000000004</v>
      </c>
      <c r="H20" s="13">
        <v>1378.643</v>
      </c>
      <c r="I20" s="13">
        <v>8.593</v>
      </c>
      <c r="J20" s="13">
        <v>2123.0610000000001</v>
      </c>
      <c r="K20" s="6"/>
      <c r="L20" s="6"/>
    </row>
    <row r="21" spans="1:12" ht="16.5" x14ac:dyDescent="0.25">
      <c r="A21" s="8">
        <v>5</v>
      </c>
      <c r="B21" s="9" t="s">
        <v>64</v>
      </c>
      <c r="C21" s="10" t="s">
        <v>65</v>
      </c>
      <c r="D21" s="11" t="s">
        <v>73</v>
      </c>
      <c r="E21" s="12">
        <v>43342</v>
      </c>
      <c r="F21" s="13">
        <v>2.9129999999999998</v>
      </c>
      <c r="G21" s="13" t="s">
        <v>29</v>
      </c>
      <c r="H21" s="13" t="s">
        <v>29</v>
      </c>
      <c r="I21" s="13">
        <v>2.9129999999999998</v>
      </c>
      <c r="J21" s="13">
        <v>719.71100000000001</v>
      </c>
      <c r="K21" s="6"/>
      <c r="L21" s="6"/>
    </row>
    <row r="22" spans="1:12" ht="16.5" x14ac:dyDescent="0.25">
      <c r="A22" s="8">
        <v>6</v>
      </c>
      <c r="B22" s="9" t="s">
        <v>74</v>
      </c>
      <c r="C22" s="10" t="s">
        <v>75</v>
      </c>
      <c r="D22" s="11" t="s">
        <v>76</v>
      </c>
      <c r="E22" s="12">
        <v>43341</v>
      </c>
      <c r="F22" s="13">
        <v>4.2999999999999997E-2</v>
      </c>
      <c r="G22" s="13" t="s">
        <v>29</v>
      </c>
      <c r="H22" s="13" t="s">
        <v>29</v>
      </c>
      <c r="I22" s="13">
        <v>4.2999999999999997E-2</v>
      </c>
      <c r="J22" s="13">
        <v>10.624000000000001</v>
      </c>
      <c r="K22" s="6"/>
      <c r="L22" s="6"/>
    </row>
    <row r="23" spans="1:12" ht="16.5" x14ac:dyDescent="0.25">
      <c r="A23" s="8">
        <v>7</v>
      </c>
      <c r="B23" s="9" t="s">
        <v>77</v>
      </c>
      <c r="C23" s="10" t="s">
        <v>78</v>
      </c>
      <c r="D23" s="11" t="s">
        <v>79</v>
      </c>
      <c r="E23" s="12">
        <v>43342</v>
      </c>
      <c r="F23" s="13">
        <v>0.223</v>
      </c>
      <c r="G23" s="13">
        <v>0.223</v>
      </c>
      <c r="H23" s="13">
        <v>66.116</v>
      </c>
      <c r="I23" s="13" t="s">
        <v>29</v>
      </c>
      <c r="J23" s="13" t="s">
        <v>29</v>
      </c>
      <c r="K23" s="6"/>
      <c r="L23" s="6"/>
    </row>
    <row r="24" spans="1:12" ht="16.5" x14ac:dyDescent="0.25">
      <c r="A24" s="8">
        <v>8</v>
      </c>
      <c r="B24" s="9" t="s">
        <v>80</v>
      </c>
      <c r="C24" s="10" t="s">
        <v>81</v>
      </c>
      <c r="D24" s="11" t="s">
        <v>82</v>
      </c>
      <c r="E24" s="12">
        <v>43342</v>
      </c>
      <c r="F24" s="13">
        <v>11.802</v>
      </c>
      <c r="G24" s="13" t="s">
        <v>29</v>
      </c>
      <c r="H24" s="13" t="s">
        <v>29</v>
      </c>
      <c r="I24" s="13">
        <v>11.802</v>
      </c>
      <c r="J24" s="13">
        <v>2915.9050000000002</v>
      </c>
      <c r="K24" s="6"/>
      <c r="L24" s="6"/>
    </row>
    <row r="25" spans="1:12" ht="16.5" x14ac:dyDescent="0.25">
      <c r="A25" s="8">
        <v>9</v>
      </c>
      <c r="B25" s="9" t="s">
        <v>83</v>
      </c>
      <c r="C25" s="10" t="s">
        <v>84</v>
      </c>
      <c r="D25" s="11" t="s">
        <v>85</v>
      </c>
      <c r="E25" s="12">
        <v>43342</v>
      </c>
      <c r="F25" s="13">
        <v>2.2360000000000002</v>
      </c>
      <c r="G25" s="13">
        <v>2.2360000000000002</v>
      </c>
      <c r="H25" s="13">
        <v>662.93499999999995</v>
      </c>
      <c r="I25" s="13" t="s">
        <v>29</v>
      </c>
      <c r="J25" s="13" t="s">
        <v>29</v>
      </c>
      <c r="K25" s="6"/>
      <c r="L25" s="6"/>
    </row>
    <row r="26" spans="1:12" ht="16.5" x14ac:dyDescent="0.25">
      <c r="A26" s="8">
        <v>10</v>
      </c>
      <c r="B26" s="9" t="s">
        <v>86</v>
      </c>
      <c r="C26" s="10" t="s">
        <v>87</v>
      </c>
      <c r="D26" s="11" t="s">
        <v>88</v>
      </c>
      <c r="E26" s="12">
        <v>43341</v>
      </c>
      <c r="F26" s="13">
        <v>0.57899999999999996</v>
      </c>
      <c r="G26" s="13">
        <v>0.57899999999999996</v>
      </c>
      <c r="H26" s="13">
        <v>171.66300000000001</v>
      </c>
      <c r="I26" s="13" t="s">
        <v>29</v>
      </c>
      <c r="J26" s="13" t="s">
        <v>29</v>
      </c>
      <c r="K26" s="6"/>
      <c r="L26" s="6"/>
    </row>
    <row r="27" spans="1:12" ht="16.5" x14ac:dyDescent="0.25">
      <c r="A27" s="8">
        <v>11</v>
      </c>
      <c r="B27" s="9" t="s">
        <v>89</v>
      </c>
      <c r="C27" s="10" t="s">
        <v>90</v>
      </c>
      <c r="D27" s="11" t="s">
        <v>91</v>
      </c>
      <c r="E27" s="12">
        <v>43341</v>
      </c>
      <c r="F27" s="13">
        <v>1.496</v>
      </c>
      <c r="G27" s="13">
        <v>1.296</v>
      </c>
      <c r="H27" s="13">
        <v>384.24099999999999</v>
      </c>
      <c r="I27" s="13">
        <v>0.2</v>
      </c>
      <c r="J27" s="13">
        <v>49.414000000000001</v>
      </c>
      <c r="K27" s="6"/>
      <c r="L27" s="6"/>
    </row>
    <row r="28" spans="1:12" ht="16.5" x14ac:dyDescent="0.25">
      <c r="A28" s="8">
        <v>12</v>
      </c>
      <c r="B28" s="9" t="s">
        <v>92</v>
      </c>
      <c r="C28" s="10" t="s">
        <v>93</v>
      </c>
      <c r="D28" s="11" t="s">
        <v>94</v>
      </c>
      <c r="E28" s="12">
        <v>43342</v>
      </c>
      <c r="F28" s="13">
        <v>11.263999999999999</v>
      </c>
      <c r="G28" s="13">
        <v>11.263999999999999</v>
      </c>
      <c r="H28" s="13">
        <v>3339.578</v>
      </c>
      <c r="I28" s="13" t="s">
        <v>29</v>
      </c>
      <c r="J28" s="13" t="s">
        <v>29</v>
      </c>
      <c r="K28" s="6"/>
      <c r="L28" s="6"/>
    </row>
    <row r="29" spans="1:12" ht="16.5" x14ac:dyDescent="0.25">
      <c r="A29" s="8">
        <v>13</v>
      </c>
      <c r="B29" s="9" t="s">
        <v>95</v>
      </c>
      <c r="C29" s="10" t="s">
        <v>96</v>
      </c>
      <c r="D29" s="11" t="s">
        <v>97</v>
      </c>
      <c r="E29" s="12">
        <v>43342</v>
      </c>
      <c r="F29" s="13">
        <v>4.0999999999999996</v>
      </c>
      <c r="G29" s="13" t="s">
        <v>29</v>
      </c>
      <c r="H29" s="13" t="s">
        <v>29</v>
      </c>
      <c r="I29" s="13">
        <v>4.0999999999999996</v>
      </c>
      <c r="J29" s="13">
        <v>1012.982</v>
      </c>
      <c r="K29" s="6"/>
      <c r="L29" s="6"/>
    </row>
    <row r="30" spans="1:12" ht="16.5" x14ac:dyDescent="0.25">
      <c r="A30" s="8">
        <v>14</v>
      </c>
      <c r="B30" s="9" t="s">
        <v>98</v>
      </c>
      <c r="C30" s="10" t="s">
        <v>99</v>
      </c>
      <c r="D30" s="11" t="s">
        <v>100</v>
      </c>
      <c r="E30" s="12">
        <v>43341</v>
      </c>
      <c r="F30" s="13">
        <v>0.17599999999999999</v>
      </c>
      <c r="G30" s="13" t="s">
        <v>29</v>
      </c>
      <c r="H30" s="13" t="s">
        <v>29</v>
      </c>
      <c r="I30" s="13">
        <v>0.17599999999999999</v>
      </c>
      <c r="J30" s="13">
        <v>43.484000000000002</v>
      </c>
      <c r="K30" s="6"/>
      <c r="L30" s="6"/>
    </row>
    <row r="31" spans="1:12" ht="16.5" x14ac:dyDescent="0.25">
      <c r="A31" s="8">
        <v>15</v>
      </c>
      <c r="B31" s="9" t="s">
        <v>101</v>
      </c>
      <c r="C31" s="10" t="s">
        <v>102</v>
      </c>
      <c r="D31" s="11" t="s">
        <v>103</v>
      </c>
      <c r="E31" s="12">
        <v>43342</v>
      </c>
      <c r="F31" s="13">
        <v>0.16400000000000001</v>
      </c>
      <c r="G31" s="13" t="s">
        <v>29</v>
      </c>
      <c r="H31" s="13" t="s">
        <v>29</v>
      </c>
      <c r="I31" s="13">
        <v>0.16400000000000001</v>
      </c>
      <c r="J31" s="13">
        <v>40.518999999999998</v>
      </c>
      <c r="K31" s="6"/>
      <c r="L31" s="6"/>
    </row>
    <row r="32" spans="1:12" ht="16.5" x14ac:dyDescent="0.25">
      <c r="A32" s="8">
        <v>16</v>
      </c>
      <c r="B32" s="9" t="s">
        <v>104</v>
      </c>
      <c r="C32" s="10" t="s">
        <v>105</v>
      </c>
      <c r="D32" s="11" t="s">
        <v>106</v>
      </c>
      <c r="E32" s="12">
        <v>43341</v>
      </c>
      <c r="F32" s="13">
        <v>6.5090000000000003</v>
      </c>
      <c r="G32" s="13" t="s">
        <v>29</v>
      </c>
      <c r="H32" s="13" t="s">
        <v>29</v>
      </c>
      <c r="I32" s="13">
        <v>6.5090000000000003</v>
      </c>
      <c r="J32" s="13">
        <v>1608.17</v>
      </c>
      <c r="K32" s="6"/>
      <c r="L32" s="6"/>
    </row>
    <row r="33" spans="1:12" ht="16.5" x14ac:dyDescent="0.25">
      <c r="A33" s="8">
        <v>17</v>
      </c>
      <c r="B33" s="9" t="s">
        <v>392</v>
      </c>
      <c r="C33" s="10" t="s">
        <v>393</v>
      </c>
      <c r="D33" s="11" t="s">
        <v>109</v>
      </c>
      <c r="E33" s="12">
        <v>43341</v>
      </c>
      <c r="F33" s="13">
        <v>1.0960000000000001</v>
      </c>
      <c r="G33" s="13" t="s">
        <v>29</v>
      </c>
      <c r="H33" s="13" t="s">
        <v>29</v>
      </c>
      <c r="I33" s="13">
        <v>1.0960000000000001</v>
      </c>
      <c r="J33" s="13">
        <v>270.78699999999998</v>
      </c>
      <c r="K33" s="6"/>
      <c r="L33" s="6"/>
    </row>
    <row r="34" spans="1:12" ht="16.5" x14ac:dyDescent="0.25">
      <c r="A34" s="8">
        <v>18</v>
      </c>
      <c r="B34" s="9" t="s">
        <v>110</v>
      </c>
      <c r="C34" s="10" t="s">
        <v>111</v>
      </c>
      <c r="D34" s="11" t="s">
        <v>112</v>
      </c>
      <c r="E34" s="12">
        <v>43341</v>
      </c>
      <c r="F34" s="13">
        <v>1.0669999999999999</v>
      </c>
      <c r="G34" s="13">
        <v>1.0669999999999999</v>
      </c>
      <c r="H34" s="13">
        <v>316.34699999999998</v>
      </c>
      <c r="I34" s="13" t="s">
        <v>29</v>
      </c>
      <c r="J34" s="13" t="s">
        <v>29</v>
      </c>
      <c r="K34" s="6"/>
      <c r="L34" s="6"/>
    </row>
    <row r="35" spans="1:12" ht="16.5" x14ac:dyDescent="0.25">
      <c r="A35" s="8">
        <v>19</v>
      </c>
      <c r="B35" s="9" t="s">
        <v>113</v>
      </c>
      <c r="C35" s="10" t="s">
        <v>114</v>
      </c>
      <c r="D35" s="11" t="s">
        <v>115</v>
      </c>
      <c r="E35" s="12">
        <v>43341</v>
      </c>
      <c r="F35" s="13">
        <v>2.3420000000000001</v>
      </c>
      <c r="G35" s="13">
        <v>2.3420000000000001</v>
      </c>
      <c r="H35" s="13">
        <v>694.36199999999997</v>
      </c>
      <c r="I35" s="13" t="s">
        <v>29</v>
      </c>
      <c r="J35" s="13" t="s">
        <v>29</v>
      </c>
      <c r="K35" s="6"/>
      <c r="L35" s="6"/>
    </row>
    <row r="36" spans="1:12" ht="16.5" x14ac:dyDescent="0.25">
      <c r="A36" s="8">
        <v>20</v>
      </c>
      <c r="B36" s="9" t="s">
        <v>116</v>
      </c>
      <c r="C36" s="10" t="s">
        <v>117</v>
      </c>
      <c r="D36" s="11" t="s">
        <v>118</v>
      </c>
      <c r="E36" s="12">
        <v>43341</v>
      </c>
      <c r="F36" s="13">
        <v>5.8999999999999997E-2</v>
      </c>
      <c r="G36" s="13">
        <v>5.8999999999999997E-2</v>
      </c>
      <c r="H36" s="13">
        <v>17.492000000000001</v>
      </c>
      <c r="I36" s="13" t="s">
        <v>29</v>
      </c>
      <c r="J36" s="13" t="s">
        <v>29</v>
      </c>
      <c r="K36" s="6"/>
      <c r="L36" s="6"/>
    </row>
    <row r="37" spans="1:12" ht="16.5" x14ac:dyDescent="0.25">
      <c r="A37" s="8">
        <v>21</v>
      </c>
      <c r="B37" s="9" t="s">
        <v>116</v>
      </c>
      <c r="C37" s="10" t="s">
        <v>117</v>
      </c>
      <c r="D37" s="11" t="s">
        <v>119</v>
      </c>
      <c r="E37" s="12">
        <v>43342</v>
      </c>
      <c r="F37" s="13">
        <v>6.1840000000000002</v>
      </c>
      <c r="G37" s="13">
        <v>6.1840000000000002</v>
      </c>
      <c r="H37" s="13">
        <v>1833.4469999999999</v>
      </c>
      <c r="I37" s="13" t="s">
        <v>29</v>
      </c>
      <c r="J37" s="13" t="s">
        <v>29</v>
      </c>
      <c r="K37" s="6"/>
      <c r="L37" s="6"/>
    </row>
    <row r="38" spans="1:12" ht="16.5" x14ac:dyDescent="0.25">
      <c r="A38" s="8">
        <v>22</v>
      </c>
      <c r="B38" s="9" t="s">
        <v>116</v>
      </c>
      <c r="C38" s="10" t="s">
        <v>117</v>
      </c>
      <c r="D38" s="11" t="s">
        <v>120</v>
      </c>
      <c r="E38" s="12">
        <v>43342</v>
      </c>
      <c r="F38" s="13">
        <v>0.41099999999999998</v>
      </c>
      <c r="G38" s="13">
        <v>0.41099999999999998</v>
      </c>
      <c r="H38" s="13">
        <v>121.854</v>
      </c>
      <c r="I38" s="13" t="s">
        <v>29</v>
      </c>
      <c r="J38" s="13" t="s">
        <v>29</v>
      </c>
      <c r="K38" s="6"/>
      <c r="L38" s="6"/>
    </row>
    <row r="39" spans="1:12" ht="33" x14ac:dyDescent="0.25">
      <c r="A39" s="8">
        <v>23</v>
      </c>
      <c r="B39" s="9" t="s">
        <v>121</v>
      </c>
      <c r="C39" s="10" t="s">
        <v>122</v>
      </c>
      <c r="D39" s="11" t="s">
        <v>123</v>
      </c>
      <c r="E39" s="12">
        <v>43342</v>
      </c>
      <c r="F39" s="13">
        <v>20.550999999999998</v>
      </c>
      <c r="G39" s="13" t="s">
        <v>29</v>
      </c>
      <c r="H39" s="13" t="s">
        <v>29</v>
      </c>
      <c r="I39" s="13">
        <v>20.550999999999998</v>
      </c>
      <c r="J39" s="15">
        <v>5077.509</v>
      </c>
      <c r="K39" s="13">
        <v>5077.5079999999998</v>
      </c>
      <c r="L39" s="6"/>
    </row>
    <row r="40" spans="1:12" ht="16.5" x14ac:dyDescent="0.25">
      <c r="A40" s="8">
        <v>24</v>
      </c>
      <c r="B40" s="9" t="s">
        <v>124</v>
      </c>
      <c r="C40" s="10" t="s">
        <v>125</v>
      </c>
      <c r="D40" s="11" t="s">
        <v>126</v>
      </c>
      <c r="E40" s="12">
        <v>43342</v>
      </c>
      <c r="F40" s="13">
        <v>1E-3</v>
      </c>
      <c r="G40" s="13" t="s">
        <v>29</v>
      </c>
      <c r="H40" s="13" t="s">
        <v>29</v>
      </c>
      <c r="I40" s="13" t="s">
        <v>29</v>
      </c>
      <c r="J40" s="13">
        <v>0.247</v>
      </c>
      <c r="K40" s="6"/>
      <c r="L40" s="6"/>
    </row>
    <row r="41" spans="1:12" ht="16.5" x14ac:dyDescent="0.25">
      <c r="A41" s="8">
        <v>25</v>
      </c>
      <c r="B41" s="9" t="s">
        <v>127</v>
      </c>
      <c r="C41" s="10" t="s">
        <v>128</v>
      </c>
      <c r="D41" s="11" t="s">
        <v>129</v>
      </c>
      <c r="E41" s="12">
        <v>43341</v>
      </c>
      <c r="F41" s="13">
        <v>1.03</v>
      </c>
      <c r="G41" s="13" t="s">
        <v>29</v>
      </c>
      <c r="H41" s="13" t="s">
        <v>29</v>
      </c>
      <c r="I41" s="13">
        <v>1.03</v>
      </c>
      <c r="J41" s="13">
        <v>254.48099999999999</v>
      </c>
      <c r="K41" s="6"/>
      <c r="L41" s="6"/>
    </row>
    <row r="42" spans="1:12" ht="33" x14ac:dyDescent="0.25">
      <c r="A42" s="8">
        <v>26</v>
      </c>
      <c r="B42" s="9" t="s">
        <v>57</v>
      </c>
      <c r="C42" s="10"/>
      <c r="D42" s="11"/>
      <c r="E42" s="12"/>
      <c r="F42" s="13">
        <v>9.1710000000000065</v>
      </c>
      <c r="G42" s="13" t="s">
        <v>29</v>
      </c>
      <c r="H42" s="13" t="s">
        <v>29</v>
      </c>
      <c r="I42" s="13">
        <v>9.1710000000000065</v>
      </c>
      <c r="J42" s="13">
        <v>2265.8670000000002</v>
      </c>
      <c r="K42" s="6"/>
      <c r="L42" s="6"/>
    </row>
    <row r="43" spans="1:12" ht="16.5" x14ac:dyDescent="0.25">
      <c r="A43" s="8"/>
      <c r="B43" s="9"/>
      <c r="C43" s="10"/>
      <c r="D43" s="11"/>
      <c r="E43" s="12"/>
      <c r="F43" s="13">
        <v>100.00000000000001</v>
      </c>
      <c r="G43" s="13">
        <v>30.311</v>
      </c>
      <c r="H43" s="13">
        <v>8986.6779999999999</v>
      </c>
      <c r="I43" s="13">
        <v>69.688000000000017</v>
      </c>
      <c r="J43" s="15">
        <f>SUM(J17:J42)</f>
        <v>17217.97</v>
      </c>
      <c r="K43" s="13">
        <v>17217.969000000005</v>
      </c>
      <c r="L43" s="6"/>
    </row>
    <row r="44" spans="1:12" ht="16.5" x14ac:dyDescent="0.25">
      <c r="A44" s="8"/>
      <c r="B44" s="9" t="s">
        <v>58</v>
      </c>
      <c r="C44" s="10"/>
      <c r="D44" s="11"/>
      <c r="E44" s="12"/>
      <c r="F44" s="13"/>
      <c r="G44" s="13" t="s">
        <v>29</v>
      </c>
      <c r="H44" s="13"/>
      <c r="I44" s="13" t="s">
        <v>29</v>
      </c>
      <c r="J44" s="16">
        <f>H43+J43</f>
        <v>26204.648000000001</v>
      </c>
      <c r="K44" s="13">
        <v>26204.647000000004</v>
      </c>
      <c r="L44" s="6"/>
    </row>
    <row r="45" spans="1:12" ht="16.5" x14ac:dyDescent="0.25">
      <c r="A45" s="8"/>
      <c r="B45" s="9" t="s">
        <v>59</v>
      </c>
      <c r="C45" s="10"/>
      <c r="D45" s="11"/>
      <c r="E45" s="12"/>
      <c r="F45" s="13"/>
      <c r="G45" s="13" t="s">
        <v>29</v>
      </c>
      <c r="H45" s="13"/>
      <c r="I45" s="13" t="s">
        <v>29</v>
      </c>
      <c r="J45" s="16">
        <v>26204.648000000001</v>
      </c>
      <c r="K45" s="6"/>
      <c r="L45" s="6"/>
    </row>
  </sheetData>
  <mergeCells count="20">
    <mergeCell ref="A13:A15"/>
    <mergeCell ref="B13:B15"/>
    <mergeCell ref="C13:C15"/>
    <mergeCell ref="D13:F14"/>
    <mergeCell ref="G13:J13"/>
    <mergeCell ref="G14:H14"/>
    <mergeCell ref="I14:J14"/>
    <mergeCell ref="A8:J8"/>
    <mergeCell ref="A10:B10"/>
    <mergeCell ref="C10:G10"/>
    <mergeCell ref="H10:J10"/>
    <mergeCell ref="A11:B11"/>
    <mergeCell ref="C11:G11"/>
    <mergeCell ref="H11:J11"/>
    <mergeCell ref="A7:J7"/>
    <mergeCell ref="A2:J2"/>
    <mergeCell ref="A3:J3"/>
    <mergeCell ref="A4:J4"/>
    <mergeCell ref="A5:J5"/>
    <mergeCell ref="A6:J6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34"/>
  <sheetViews>
    <sheetView tabSelected="1" view="pageBreakPreview" topLeftCell="A14" zoomScale="70" zoomScaleNormal="100" zoomScaleSheetLayoutView="70" workbookViewId="0">
      <selection activeCell="A17" sqref="A17:K33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16.5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16.5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</row>
    <row r="5" spans="1:12" ht="16.5" x14ac:dyDescent="0.25">
      <c r="A5" s="18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16.5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</row>
    <row r="7" spans="1:12" ht="16.5" x14ac:dyDescent="0.25">
      <c r="A7" s="18" t="s">
        <v>22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6.5" x14ac:dyDescent="0.25">
      <c r="A8" s="18" t="s">
        <v>21</v>
      </c>
      <c r="B8" s="18"/>
      <c r="C8" s="18"/>
      <c r="D8" s="18"/>
      <c r="E8" s="18"/>
      <c r="F8" s="18"/>
      <c r="G8" s="18"/>
      <c r="H8" s="18"/>
      <c r="I8" s="18"/>
      <c r="J8" s="18"/>
    </row>
    <row r="9" spans="1:12" x14ac:dyDescent="0.25">
      <c r="J9" s="3" t="s">
        <v>20</v>
      </c>
    </row>
    <row r="10" spans="1:12" ht="37.5" customHeight="1" x14ac:dyDescent="0.25">
      <c r="A10" s="19" t="s">
        <v>6</v>
      </c>
      <c r="B10" s="19"/>
      <c r="C10" s="20" t="s">
        <v>11</v>
      </c>
      <c r="D10" s="21"/>
      <c r="E10" s="21"/>
      <c r="F10" s="21"/>
      <c r="G10" s="22"/>
      <c r="H10" s="20" t="s">
        <v>12</v>
      </c>
      <c r="I10" s="21"/>
      <c r="J10" s="22"/>
    </row>
    <row r="11" spans="1:12" ht="16.5" x14ac:dyDescent="0.25">
      <c r="A11" s="19" t="s">
        <v>23</v>
      </c>
      <c r="B11" s="19"/>
      <c r="C11" s="19" t="s">
        <v>24</v>
      </c>
      <c r="D11" s="19"/>
      <c r="E11" s="19"/>
      <c r="F11" s="19"/>
      <c r="G11" s="19"/>
      <c r="H11" s="19" t="s">
        <v>130</v>
      </c>
      <c r="I11" s="19"/>
      <c r="J11" s="19"/>
    </row>
    <row r="13" spans="1:12" ht="71.25" customHeight="1" x14ac:dyDescent="0.25">
      <c r="A13" s="23" t="s">
        <v>2</v>
      </c>
      <c r="B13" s="23" t="s">
        <v>3</v>
      </c>
      <c r="C13" s="23" t="s">
        <v>4</v>
      </c>
      <c r="D13" s="24" t="s">
        <v>13</v>
      </c>
      <c r="E13" s="25"/>
      <c r="F13" s="26"/>
      <c r="G13" s="20" t="s">
        <v>16</v>
      </c>
      <c r="H13" s="21"/>
      <c r="I13" s="21"/>
      <c r="J13" s="22"/>
    </row>
    <row r="14" spans="1:12" ht="27.75" customHeight="1" x14ac:dyDescent="0.25">
      <c r="A14" s="23"/>
      <c r="B14" s="23"/>
      <c r="C14" s="23"/>
      <c r="D14" s="27"/>
      <c r="E14" s="28"/>
      <c r="F14" s="29"/>
      <c r="G14" s="19" t="s">
        <v>8</v>
      </c>
      <c r="H14" s="19"/>
      <c r="I14" s="19" t="s">
        <v>9</v>
      </c>
      <c r="J14" s="19"/>
    </row>
    <row r="15" spans="1:12" ht="74.25" customHeight="1" x14ac:dyDescent="0.25">
      <c r="A15" s="23"/>
      <c r="B15" s="23"/>
      <c r="C15" s="23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131</v>
      </c>
      <c r="C17" s="10" t="s">
        <v>132</v>
      </c>
      <c r="D17" s="11" t="s">
        <v>133</v>
      </c>
      <c r="E17" s="12">
        <v>43340</v>
      </c>
      <c r="F17" s="13">
        <v>7.806</v>
      </c>
      <c r="G17" s="13">
        <v>7.806</v>
      </c>
      <c r="H17" s="13">
        <v>87.387</v>
      </c>
      <c r="I17" s="13" t="s">
        <v>29</v>
      </c>
      <c r="J17" s="13" t="s">
        <v>29</v>
      </c>
      <c r="K17" s="6"/>
      <c r="L17" s="6"/>
    </row>
    <row r="18" spans="1:12" ht="16.5" x14ac:dyDescent="0.25">
      <c r="A18" s="8">
        <v>2</v>
      </c>
      <c r="B18" s="9" t="s">
        <v>142</v>
      </c>
      <c r="C18" s="10" t="s">
        <v>143</v>
      </c>
      <c r="D18" s="11" t="s">
        <v>134</v>
      </c>
      <c r="E18" s="12">
        <v>43340</v>
      </c>
      <c r="F18" s="13">
        <v>11.164999999999999</v>
      </c>
      <c r="G18" s="13">
        <v>11.164999999999999</v>
      </c>
      <c r="H18" s="13">
        <v>124.99</v>
      </c>
      <c r="I18" s="13" t="s">
        <v>29</v>
      </c>
      <c r="J18" s="13" t="s">
        <v>29</v>
      </c>
      <c r="K18" s="6"/>
      <c r="L18" s="6"/>
    </row>
    <row r="19" spans="1:12" ht="16.5" x14ac:dyDescent="0.25">
      <c r="A19" s="8">
        <v>3</v>
      </c>
      <c r="B19" s="9" t="s">
        <v>135</v>
      </c>
      <c r="C19" s="10" t="s">
        <v>136</v>
      </c>
      <c r="D19" s="11" t="s">
        <v>137</v>
      </c>
      <c r="E19" s="12">
        <v>43342</v>
      </c>
      <c r="F19" s="13">
        <v>7.1550000000000002</v>
      </c>
      <c r="G19" s="13">
        <v>7.1550000000000002</v>
      </c>
      <c r="H19" s="13">
        <v>80.099000000000004</v>
      </c>
      <c r="I19" s="13" t="s">
        <v>29</v>
      </c>
      <c r="J19" s="13" t="s">
        <v>29</v>
      </c>
      <c r="K19" s="6"/>
      <c r="L19" s="6"/>
    </row>
    <row r="20" spans="1:12" ht="16.5" x14ac:dyDescent="0.25">
      <c r="A20" s="8">
        <v>4</v>
      </c>
      <c r="B20" s="9" t="s">
        <v>138</v>
      </c>
      <c r="C20" s="10" t="s">
        <v>139</v>
      </c>
      <c r="D20" s="11" t="s">
        <v>140</v>
      </c>
      <c r="E20" s="12">
        <v>43342</v>
      </c>
      <c r="F20" s="13">
        <v>25.061</v>
      </c>
      <c r="G20" s="13">
        <v>17.542999999999999</v>
      </c>
      <c r="H20" s="13">
        <v>196.39099999999999</v>
      </c>
      <c r="I20" s="13">
        <v>7.5179999999999998</v>
      </c>
      <c r="J20" s="13">
        <v>70.135999999999996</v>
      </c>
      <c r="K20" s="6"/>
      <c r="L20" s="6"/>
    </row>
    <row r="21" spans="1:12" ht="16.5" x14ac:dyDescent="0.25">
      <c r="A21" s="8">
        <v>5</v>
      </c>
      <c r="B21" s="9" t="s">
        <v>50</v>
      </c>
      <c r="C21" s="10" t="s">
        <v>51</v>
      </c>
      <c r="D21" s="11" t="s">
        <v>141</v>
      </c>
      <c r="E21" s="12">
        <v>43340</v>
      </c>
      <c r="F21" s="13">
        <v>0.61599999999999999</v>
      </c>
      <c r="G21" s="13">
        <v>0.61599999999999999</v>
      </c>
      <c r="H21" s="13">
        <v>6.8959999999999999</v>
      </c>
      <c r="I21" s="13" t="s">
        <v>29</v>
      </c>
      <c r="J21" s="13" t="s">
        <v>29</v>
      </c>
      <c r="K21" s="6"/>
      <c r="L21" s="6"/>
    </row>
    <row r="22" spans="1:12" ht="16.5" x14ac:dyDescent="0.25">
      <c r="A22" s="8">
        <v>6</v>
      </c>
      <c r="B22" s="9" t="s">
        <v>142</v>
      </c>
      <c r="C22" s="10" t="s">
        <v>143</v>
      </c>
      <c r="D22" s="11" t="s">
        <v>144</v>
      </c>
      <c r="E22" s="12">
        <v>43340</v>
      </c>
      <c r="F22" s="13">
        <v>4.8040000000000003</v>
      </c>
      <c r="G22" s="13">
        <v>4.8040000000000003</v>
      </c>
      <c r="H22" s="13">
        <v>53.78</v>
      </c>
      <c r="I22" s="13" t="s">
        <v>29</v>
      </c>
      <c r="J22" s="13" t="s">
        <v>29</v>
      </c>
      <c r="K22" s="6"/>
      <c r="L22" s="6"/>
    </row>
    <row r="23" spans="1:12" ht="16.5" x14ac:dyDescent="0.25">
      <c r="A23" s="8">
        <v>7</v>
      </c>
      <c r="B23" s="9" t="s">
        <v>145</v>
      </c>
      <c r="C23" s="10" t="s">
        <v>146</v>
      </c>
      <c r="D23" s="11" t="s">
        <v>147</v>
      </c>
      <c r="E23" s="12">
        <v>43340</v>
      </c>
      <c r="F23" s="13">
        <v>1.728</v>
      </c>
      <c r="G23" s="13">
        <v>1.728</v>
      </c>
      <c r="H23" s="13">
        <v>19.344999999999999</v>
      </c>
      <c r="I23" s="13" t="s">
        <v>29</v>
      </c>
      <c r="J23" s="13" t="s">
        <v>29</v>
      </c>
      <c r="K23" s="6"/>
      <c r="L23" s="6"/>
    </row>
    <row r="24" spans="1:12" ht="16.5" x14ac:dyDescent="0.25">
      <c r="A24" s="8">
        <v>8</v>
      </c>
      <c r="B24" s="9" t="s">
        <v>148</v>
      </c>
      <c r="C24" s="10" t="s">
        <v>149</v>
      </c>
      <c r="D24" s="11" t="s">
        <v>150</v>
      </c>
      <c r="E24" s="12">
        <v>43340</v>
      </c>
      <c r="F24" s="13">
        <v>18.224</v>
      </c>
      <c r="G24" s="13">
        <v>18.224</v>
      </c>
      <c r="H24" s="15">
        <v>204.01400000000001</v>
      </c>
      <c r="I24" s="13" t="s">
        <v>29</v>
      </c>
      <c r="J24" s="13" t="s">
        <v>29</v>
      </c>
      <c r="K24" s="13">
        <v>204.01499999999999</v>
      </c>
      <c r="L24" s="6"/>
    </row>
    <row r="25" spans="1:12" ht="16.5" x14ac:dyDescent="0.25">
      <c r="A25" s="8">
        <v>9</v>
      </c>
      <c r="B25" s="9" t="s">
        <v>151</v>
      </c>
      <c r="C25" s="10" t="s">
        <v>152</v>
      </c>
      <c r="D25" s="11" t="s">
        <v>153</v>
      </c>
      <c r="E25" s="12">
        <v>43340</v>
      </c>
      <c r="F25" s="13">
        <v>0.41299999999999998</v>
      </c>
      <c r="G25" s="13" t="s">
        <v>29</v>
      </c>
      <c r="H25" s="13" t="s">
        <v>29</v>
      </c>
      <c r="I25" s="13">
        <v>0.41299999999999998</v>
      </c>
      <c r="J25" s="13">
        <v>3.8530000000000002</v>
      </c>
      <c r="K25" s="6"/>
      <c r="L25" s="6"/>
    </row>
    <row r="26" spans="1:12" ht="16.5" x14ac:dyDescent="0.25">
      <c r="A26" s="8">
        <v>10</v>
      </c>
      <c r="B26" s="9" t="s">
        <v>407</v>
      </c>
      <c r="C26" s="10" t="s">
        <v>408</v>
      </c>
      <c r="D26" s="11" t="s">
        <v>409</v>
      </c>
      <c r="E26" s="12">
        <v>43929</v>
      </c>
      <c r="F26" s="13">
        <v>1.0820000000000001</v>
      </c>
      <c r="G26" s="13" t="s">
        <v>29</v>
      </c>
      <c r="H26" s="13" t="s">
        <v>29</v>
      </c>
      <c r="I26" s="13">
        <v>1.0820000000000001</v>
      </c>
      <c r="J26" s="13">
        <v>10.093999999999999</v>
      </c>
      <c r="K26" s="6"/>
      <c r="L26" s="6"/>
    </row>
    <row r="27" spans="1:12" ht="16.5" x14ac:dyDescent="0.25">
      <c r="A27" s="8">
        <v>11</v>
      </c>
      <c r="B27" s="9" t="s">
        <v>407</v>
      </c>
      <c r="C27" s="10" t="s">
        <v>408</v>
      </c>
      <c r="D27" s="11" t="s">
        <v>410</v>
      </c>
      <c r="E27" s="12">
        <v>43929</v>
      </c>
      <c r="F27" s="13">
        <v>0.98399999999999999</v>
      </c>
      <c r="G27" s="13" t="s">
        <v>29</v>
      </c>
      <c r="H27" s="13" t="s">
        <v>29</v>
      </c>
      <c r="I27" s="13">
        <v>0.98399999999999999</v>
      </c>
      <c r="J27" s="13">
        <v>9.18</v>
      </c>
      <c r="K27" s="6"/>
      <c r="L27" s="6"/>
    </row>
    <row r="28" spans="1:12" ht="16.5" x14ac:dyDescent="0.25">
      <c r="A28" s="8">
        <v>12</v>
      </c>
      <c r="B28" s="9" t="s">
        <v>142</v>
      </c>
      <c r="C28" s="10" t="s">
        <v>143</v>
      </c>
      <c r="D28" s="11" t="s">
        <v>401</v>
      </c>
      <c r="E28" s="12">
        <v>43917</v>
      </c>
      <c r="F28" s="13">
        <v>1.788</v>
      </c>
      <c r="G28" s="13" t="s">
        <v>29</v>
      </c>
      <c r="H28" s="13" t="s">
        <v>29</v>
      </c>
      <c r="I28" s="13">
        <v>1.788</v>
      </c>
      <c r="J28" s="13">
        <v>16.68</v>
      </c>
      <c r="K28" s="6"/>
      <c r="L28" s="6"/>
    </row>
    <row r="29" spans="1:12" ht="16.5" x14ac:dyDescent="0.25">
      <c r="A29" s="8">
        <v>13</v>
      </c>
      <c r="B29" s="9" t="s">
        <v>384</v>
      </c>
      <c r="C29" s="10" t="s">
        <v>385</v>
      </c>
      <c r="D29" s="11" t="s">
        <v>406</v>
      </c>
      <c r="E29" s="12">
        <v>43921</v>
      </c>
      <c r="F29" s="13">
        <v>0.54300000000000004</v>
      </c>
      <c r="G29" s="13" t="s">
        <v>29</v>
      </c>
      <c r="H29" s="13" t="s">
        <v>29</v>
      </c>
      <c r="I29" s="13">
        <v>0.54300000000000004</v>
      </c>
      <c r="J29" s="13">
        <v>5.0659999999999998</v>
      </c>
      <c r="K29" s="6"/>
      <c r="L29" s="6"/>
    </row>
    <row r="30" spans="1:12" ht="33" x14ac:dyDescent="0.25">
      <c r="A30" s="8">
        <v>14</v>
      </c>
      <c r="B30" s="9" t="s">
        <v>57</v>
      </c>
      <c r="C30" s="10"/>
      <c r="D30" s="11"/>
      <c r="E30" s="12"/>
      <c r="F30" s="13">
        <v>18.631</v>
      </c>
      <c r="G30" s="13" t="s">
        <v>29</v>
      </c>
      <c r="H30" s="13" t="s">
        <v>29</v>
      </c>
      <c r="I30" s="13">
        <v>18.631</v>
      </c>
      <c r="J30" s="13">
        <v>173.809</v>
      </c>
      <c r="K30" s="6"/>
    </row>
    <row r="31" spans="1:12" ht="16.5" x14ac:dyDescent="0.25">
      <c r="A31" s="8"/>
      <c r="B31" s="9"/>
      <c r="C31" s="10"/>
      <c r="D31" s="11"/>
      <c r="E31" s="12"/>
      <c r="F31" s="13">
        <v>99.999999999999986</v>
      </c>
      <c r="G31" s="13">
        <v>69.040999999999997</v>
      </c>
      <c r="H31" s="15">
        <f>SUM(H17:H30)</f>
        <v>772.90200000000004</v>
      </c>
      <c r="I31" s="13">
        <v>30.959000000000003</v>
      </c>
      <c r="J31" s="13">
        <v>288.81799999999993</v>
      </c>
      <c r="K31" s="13">
        <v>772.90299999999991</v>
      </c>
    </row>
    <row r="32" spans="1:12" ht="16.5" x14ac:dyDescent="0.25">
      <c r="A32" s="8"/>
      <c r="B32" s="9" t="s">
        <v>58</v>
      </c>
      <c r="C32" s="10"/>
      <c r="D32" s="11"/>
      <c r="E32" s="12"/>
      <c r="F32" s="13"/>
      <c r="G32" s="13" t="s">
        <v>29</v>
      </c>
      <c r="H32" s="13"/>
      <c r="I32" s="13" t="s">
        <v>29</v>
      </c>
      <c r="J32" s="16">
        <f>H31+J31</f>
        <v>1061.72</v>
      </c>
      <c r="K32" s="13">
        <v>1061.7209999999998</v>
      </c>
    </row>
    <row r="33" spans="1:11" ht="16.5" x14ac:dyDescent="0.25">
      <c r="A33" s="8"/>
      <c r="B33" s="9" t="s">
        <v>59</v>
      </c>
      <c r="C33" s="10"/>
      <c r="D33" s="11"/>
      <c r="E33" s="12"/>
      <c r="F33" s="13"/>
      <c r="G33" s="13" t="s">
        <v>29</v>
      </c>
      <c r="H33" s="13"/>
      <c r="I33" s="13" t="s">
        <v>29</v>
      </c>
      <c r="J33" s="16">
        <v>1061.72</v>
      </c>
      <c r="K33" s="6"/>
    </row>
    <row r="34" spans="1:11" ht="16.5" x14ac:dyDescent="0.25">
      <c r="A34" s="8"/>
      <c r="B34" s="9" t="s">
        <v>59</v>
      </c>
      <c r="C34" s="10"/>
      <c r="D34" s="11"/>
      <c r="E34" s="12"/>
      <c r="F34" s="13"/>
      <c r="G34" s="13" t="s">
        <v>29</v>
      </c>
      <c r="H34" s="13"/>
      <c r="I34" s="13" t="s">
        <v>29</v>
      </c>
      <c r="J34" s="16">
        <v>1061.72</v>
      </c>
      <c r="K34" s="6"/>
    </row>
  </sheetData>
  <mergeCells count="20">
    <mergeCell ref="A13:A15"/>
    <mergeCell ref="B13:B15"/>
    <mergeCell ref="C13:C15"/>
    <mergeCell ref="D13:F14"/>
    <mergeCell ref="G13:J13"/>
    <mergeCell ref="G14:H14"/>
    <mergeCell ref="I14:J14"/>
    <mergeCell ref="A8:J8"/>
    <mergeCell ref="A10:B10"/>
    <mergeCell ref="C10:G10"/>
    <mergeCell ref="H10:J10"/>
    <mergeCell ref="A11:B11"/>
    <mergeCell ref="C11:G11"/>
    <mergeCell ref="H11:J11"/>
    <mergeCell ref="A7:J7"/>
    <mergeCell ref="A2:J2"/>
    <mergeCell ref="A3:J3"/>
    <mergeCell ref="A4:J4"/>
    <mergeCell ref="A5:J5"/>
    <mergeCell ref="A6:J6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view="pageBreakPreview" zoomScale="70" zoomScaleNormal="100" zoomScaleSheetLayoutView="70" workbookViewId="0">
      <selection activeCell="B17" sqref="B1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16.5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16.5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</row>
    <row r="5" spans="1:12" ht="16.5" x14ac:dyDescent="0.25">
      <c r="A5" s="18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16.5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</row>
    <row r="7" spans="1:12" ht="16.5" x14ac:dyDescent="0.25">
      <c r="A7" s="18" t="s">
        <v>22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6.5" x14ac:dyDescent="0.25">
      <c r="A8" s="18" t="s">
        <v>21</v>
      </c>
      <c r="B8" s="18"/>
      <c r="C8" s="18"/>
      <c r="D8" s="18"/>
      <c r="E8" s="18"/>
      <c r="F8" s="18"/>
      <c r="G8" s="18"/>
      <c r="H8" s="18"/>
      <c r="I8" s="18"/>
      <c r="J8" s="18"/>
    </row>
    <row r="9" spans="1:12" x14ac:dyDescent="0.25">
      <c r="J9" s="3" t="s">
        <v>20</v>
      </c>
    </row>
    <row r="10" spans="1:12" ht="37.5" customHeight="1" x14ac:dyDescent="0.25">
      <c r="A10" s="19" t="s">
        <v>6</v>
      </c>
      <c r="B10" s="19"/>
      <c r="C10" s="20" t="s">
        <v>11</v>
      </c>
      <c r="D10" s="21"/>
      <c r="E10" s="21"/>
      <c r="F10" s="21"/>
      <c r="G10" s="22"/>
      <c r="H10" s="20" t="s">
        <v>12</v>
      </c>
      <c r="I10" s="21"/>
      <c r="J10" s="22"/>
    </row>
    <row r="11" spans="1:12" ht="16.5" x14ac:dyDescent="0.25">
      <c r="A11" s="19" t="s">
        <v>23</v>
      </c>
      <c r="B11" s="19"/>
      <c r="C11" s="19" t="s">
        <v>24</v>
      </c>
      <c r="D11" s="19"/>
      <c r="E11" s="19"/>
      <c r="F11" s="19"/>
      <c r="G11" s="19"/>
      <c r="H11" s="19" t="s">
        <v>154</v>
      </c>
      <c r="I11" s="19"/>
      <c r="J11" s="19"/>
    </row>
    <row r="13" spans="1:12" ht="71.25" customHeight="1" x14ac:dyDescent="0.25">
      <c r="A13" s="23" t="s">
        <v>2</v>
      </c>
      <c r="B13" s="23" t="s">
        <v>3</v>
      </c>
      <c r="C13" s="23" t="s">
        <v>4</v>
      </c>
      <c r="D13" s="24" t="s">
        <v>13</v>
      </c>
      <c r="E13" s="25"/>
      <c r="F13" s="26"/>
      <c r="G13" s="20" t="s">
        <v>16</v>
      </c>
      <c r="H13" s="21"/>
      <c r="I13" s="21"/>
      <c r="J13" s="22"/>
    </row>
    <row r="14" spans="1:12" ht="27.75" customHeight="1" x14ac:dyDescent="0.25">
      <c r="A14" s="23"/>
      <c r="B14" s="23"/>
      <c r="C14" s="23"/>
      <c r="D14" s="27"/>
      <c r="E14" s="28"/>
      <c r="F14" s="29"/>
      <c r="G14" s="19" t="s">
        <v>8</v>
      </c>
      <c r="H14" s="19"/>
      <c r="I14" s="19" t="s">
        <v>9</v>
      </c>
      <c r="J14" s="19"/>
    </row>
    <row r="15" spans="1:12" ht="74.25" customHeight="1" x14ac:dyDescent="0.25">
      <c r="A15" s="23"/>
      <c r="B15" s="23"/>
      <c r="C15" s="23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36" customHeight="1" x14ac:dyDescent="0.25">
      <c r="A17" s="8">
        <v>1</v>
      </c>
      <c r="B17" s="9" t="s">
        <v>121</v>
      </c>
      <c r="C17" s="10" t="s">
        <v>122</v>
      </c>
      <c r="D17" s="11" t="s">
        <v>155</v>
      </c>
      <c r="E17" s="12">
        <v>43342</v>
      </c>
      <c r="F17" s="13">
        <v>12.367000000000001</v>
      </c>
      <c r="G17" s="13" t="s">
        <v>29</v>
      </c>
      <c r="H17" s="13" t="s">
        <v>29</v>
      </c>
      <c r="I17" s="13">
        <v>12.367000000000001</v>
      </c>
      <c r="J17" s="13">
        <v>709.12800000000004</v>
      </c>
      <c r="K17" s="6"/>
      <c r="L17" s="6"/>
    </row>
    <row r="18" spans="1:12" ht="16.5" x14ac:dyDescent="0.25">
      <c r="A18" s="8">
        <v>2</v>
      </c>
      <c r="B18" s="9" t="s">
        <v>156</v>
      </c>
      <c r="C18" s="10" t="s">
        <v>157</v>
      </c>
      <c r="D18" s="11" t="s">
        <v>158</v>
      </c>
      <c r="E18" s="12">
        <v>43341</v>
      </c>
      <c r="F18" s="13">
        <v>3.9E-2</v>
      </c>
      <c r="G18" s="13">
        <v>3.9E-2</v>
      </c>
      <c r="H18" s="13">
        <v>2.6840000000000002</v>
      </c>
      <c r="I18" s="13" t="s">
        <v>29</v>
      </c>
      <c r="J18" s="13" t="s">
        <v>29</v>
      </c>
      <c r="K18" s="6"/>
      <c r="L18" s="6"/>
    </row>
    <row r="19" spans="1:12" ht="16.5" x14ac:dyDescent="0.25">
      <c r="A19" s="8">
        <v>3</v>
      </c>
      <c r="B19" s="9" t="s">
        <v>159</v>
      </c>
      <c r="C19" s="10" t="s">
        <v>160</v>
      </c>
      <c r="D19" s="11" t="s">
        <v>161</v>
      </c>
      <c r="E19" s="12">
        <v>43342</v>
      </c>
      <c r="F19" s="13">
        <v>2.5329999999999999</v>
      </c>
      <c r="G19" s="13" t="s">
        <v>29</v>
      </c>
      <c r="H19" s="13" t="s">
        <v>29</v>
      </c>
      <c r="I19" s="13">
        <v>2.5329999999999999</v>
      </c>
      <c r="J19" s="13">
        <v>145.24299999999999</v>
      </c>
      <c r="K19" s="6"/>
      <c r="L19" s="6"/>
    </row>
    <row r="20" spans="1:12" ht="16.5" x14ac:dyDescent="0.25">
      <c r="A20" s="8">
        <v>4</v>
      </c>
      <c r="B20" s="9" t="s">
        <v>80</v>
      </c>
      <c r="C20" s="10" t="s">
        <v>81</v>
      </c>
      <c r="D20" s="11" t="s">
        <v>162</v>
      </c>
      <c r="E20" s="12">
        <v>43341</v>
      </c>
      <c r="F20" s="13">
        <v>10.010999999999999</v>
      </c>
      <c r="G20" s="13" t="s">
        <v>29</v>
      </c>
      <c r="H20" s="13" t="s">
        <v>29</v>
      </c>
      <c r="I20" s="13">
        <v>10.010999999999999</v>
      </c>
      <c r="J20" s="13">
        <v>574.03499999999997</v>
      </c>
      <c r="K20" s="6"/>
      <c r="L20" s="6"/>
    </row>
    <row r="21" spans="1:12" ht="16.5" x14ac:dyDescent="0.25">
      <c r="A21" s="8">
        <v>5</v>
      </c>
      <c r="B21" s="9" t="s">
        <v>163</v>
      </c>
      <c r="C21" s="10" t="s">
        <v>164</v>
      </c>
      <c r="D21" s="11" t="s">
        <v>165</v>
      </c>
      <c r="E21" s="12">
        <v>43342</v>
      </c>
      <c r="F21" s="13">
        <v>4.9930000000000003</v>
      </c>
      <c r="G21" s="13">
        <v>4.9930000000000003</v>
      </c>
      <c r="H21" s="13">
        <v>343.56099999999998</v>
      </c>
      <c r="I21" s="13" t="s">
        <v>29</v>
      </c>
      <c r="J21" s="13" t="s">
        <v>29</v>
      </c>
      <c r="K21" s="6"/>
      <c r="L21" s="6"/>
    </row>
    <row r="22" spans="1:12" ht="16.5" x14ac:dyDescent="0.25">
      <c r="A22" s="8">
        <v>6</v>
      </c>
      <c r="B22" s="9" t="s">
        <v>166</v>
      </c>
      <c r="C22" s="10" t="s">
        <v>167</v>
      </c>
      <c r="D22" s="11" t="s">
        <v>168</v>
      </c>
      <c r="E22" s="12">
        <v>43341</v>
      </c>
      <c r="F22" s="13">
        <v>27.942</v>
      </c>
      <c r="G22" s="13" t="s">
        <v>29</v>
      </c>
      <c r="H22" s="13" t="s">
        <v>29</v>
      </c>
      <c r="I22" s="13">
        <v>27.942</v>
      </c>
      <c r="J22" s="13">
        <v>1602.2049999999999</v>
      </c>
      <c r="K22" s="6"/>
      <c r="L22" s="6"/>
    </row>
    <row r="23" spans="1:12" ht="16.5" x14ac:dyDescent="0.25">
      <c r="A23" s="8">
        <v>7</v>
      </c>
      <c r="B23" s="9" t="s">
        <v>169</v>
      </c>
      <c r="C23" s="10" t="s">
        <v>170</v>
      </c>
      <c r="D23" s="11" t="s">
        <v>171</v>
      </c>
      <c r="E23" s="12">
        <v>43341</v>
      </c>
      <c r="F23" s="13">
        <v>10.365</v>
      </c>
      <c r="G23" s="13" t="s">
        <v>29</v>
      </c>
      <c r="H23" s="13" t="s">
        <v>29</v>
      </c>
      <c r="I23" s="13">
        <v>10.365</v>
      </c>
      <c r="J23" s="13">
        <v>594.33299999999997</v>
      </c>
      <c r="K23" s="6"/>
      <c r="L23" s="6"/>
    </row>
    <row r="24" spans="1:12" ht="16.5" x14ac:dyDescent="0.25">
      <c r="A24" s="8">
        <v>8</v>
      </c>
      <c r="B24" s="9" t="s">
        <v>98</v>
      </c>
      <c r="C24" s="10" t="s">
        <v>99</v>
      </c>
      <c r="D24" s="11" t="s">
        <v>172</v>
      </c>
      <c r="E24" s="12">
        <v>43341</v>
      </c>
      <c r="F24" s="13">
        <v>8.3320000000000007</v>
      </c>
      <c r="G24" s="13" t="s">
        <v>29</v>
      </c>
      <c r="H24" s="13" t="s">
        <v>29</v>
      </c>
      <c r="I24" s="13">
        <v>8.3320000000000007</v>
      </c>
      <c r="J24" s="13">
        <v>477.76</v>
      </c>
      <c r="K24" s="6"/>
      <c r="L24" s="6"/>
    </row>
    <row r="25" spans="1:12" ht="16.5" x14ac:dyDescent="0.25">
      <c r="A25" s="8">
        <v>9</v>
      </c>
      <c r="B25" s="9" t="s">
        <v>173</v>
      </c>
      <c r="C25" s="10" t="s">
        <v>174</v>
      </c>
      <c r="D25" s="11" t="s">
        <v>175</v>
      </c>
      <c r="E25" s="12">
        <v>43342</v>
      </c>
      <c r="F25" s="13">
        <v>6.5140000000000002</v>
      </c>
      <c r="G25" s="13" t="s">
        <v>29</v>
      </c>
      <c r="H25" s="13" t="s">
        <v>29</v>
      </c>
      <c r="I25" s="13">
        <v>6.5140000000000002</v>
      </c>
      <c r="J25" s="13">
        <v>373.51499999999999</v>
      </c>
      <c r="K25" s="6"/>
      <c r="L25" s="6"/>
    </row>
    <row r="26" spans="1:12" ht="16.5" x14ac:dyDescent="0.25">
      <c r="A26" s="8">
        <v>10</v>
      </c>
      <c r="B26" s="9" t="s">
        <v>176</v>
      </c>
      <c r="C26" s="10" t="s">
        <v>177</v>
      </c>
      <c r="D26" s="11" t="s">
        <v>178</v>
      </c>
      <c r="E26" s="12">
        <v>43342</v>
      </c>
      <c r="F26" s="13">
        <v>0.64700000000000002</v>
      </c>
      <c r="G26" s="13">
        <v>0.64700000000000002</v>
      </c>
      <c r="H26" s="13">
        <v>44.518999999999998</v>
      </c>
      <c r="I26" s="13" t="s">
        <v>29</v>
      </c>
      <c r="J26" s="13" t="s">
        <v>29</v>
      </c>
      <c r="K26" s="6"/>
      <c r="L26" s="6"/>
    </row>
    <row r="27" spans="1:12" ht="16.5" x14ac:dyDescent="0.25">
      <c r="A27" s="8">
        <v>11</v>
      </c>
      <c r="B27" s="9" t="s">
        <v>179</v>
      </c>
      <c r="C27" s="10" t="s">
        <v>180</v>
      </c>
      <c r="D27" s="11" t="s">
        <v>181</v>
      </c>
      <c r="E27" s="12">
        <v>43342</v>
      </c>
      <c r="F27" s="13">
        <v>2.75</v>
      </c>
      <c r="G27" s="13" t="s">
        <v>29</v>
      </c>
      <c r="H27" s="13" t="s">
        <v>29</v>
      </c>
      <c r="I27" s="13">
        <v>2.75</v>
      </c>
      <c r="J27" s="13">
        <v>157.68600000000001</v>
      </c>
      <c r="K27" s="6"/>
      <c r="L27" s="6"/>
    </row>
    <row r="28" spans="1:12" ht="33" x14ac:dyDescent="0.25">
      <c r="A28" s="8">
        <v>12</v>
      </c>
      <c r="B28" s="9" t="s">
        <v>121</v>
      </c>
      <c r="C28" s="10" t="s">
        <v>122</v>
      </c>
      <c r="D28" s="11" t="s">
        <v>182</v>
      </c>
      <c r="E28" s="12">
        <v>43341</v>
      </c>
      <c r="F28" s="13">
        <v>1.2430000000000001</v>
      </c>
      <c r="G28" s="13" t="s">
        <v>29</v>
      </c>
      <c r="H28" s="13" t="s">
        <v>29</v>
      </c>
      <c r="I28" s="13">
        <v>1.2430000000000001</v>
      </c>
      <c r="J28" s="13">
        <v>71.274000000000001</v>
      </c>
      <c r="K28" s="6"/>
      <c r="L28" s="6"/>
    </row>
    <row r="29" spans="1:12" ht="33" x14ac:dyDescent="0.25">
      <c r="A29" s="8">
        <v>13</v>
      </c>
      <c r="B29" s="9" t="s">
        <v>121</v>
      </c>
      <c r="C29" s="10" t="s">
        <v>122</v>
      </c>
      <c r="D29" s="11" t="s">
        <v>183</v>
      </c>
      <c r="E29" s="12">
        <v>43342</v>
      </c>
      <c r="F29" s="13">
        <v>11.603</v>
      </c>
      <c r="G29" s="13" t="s">
        <v>29</v>
      </c>
      <c r="H29" s="13" t="s">
        <v>29</v>
      </c>
      <c r="I29" s="13">
        <v>11.603</v>
      </c>
      <c r="J29" s="13">
        <v>665.32</v>
      </c>
      <c r="K29" s="6"/>
      <c r="L29" s="6"/>
    </row>
    <row r="30" spans="1:12" ht="33" x14ac:dyDescent="0.25">
      <c r="A30" s="8">
        <v>14</v>
      </c>
      <c r="B30" s="9" t="s">
        <v>57</v>
      </c>
      <c r="C30" s="10"/>
      <c r="D30" s="11"/>
      <c r="E30" s="12"/>
      <c r="F30" s="13">
        <v>0.66100000000000136</v>
      </c>
      <c r="G30" s="13" t="s">
        <v>29</v>
      </c>
      <c r="H30" s="13" t="s">
        <v>29</v>
      </c>
      <c r="I30" s="13">
        <v>0.66100000000000136</v>
      </c>
      <c r="J30" s="13">
        <v>37.902000000000001</v>
      </c>
      <c r="K30" s="6"/>
      <c r="L30" s="6"/>
    </row>
    <row r="31" spans="1:12" ht="16.5" x14ac:dyDescent="0.25">
      <c r="A31" s="8"/>
      <c r="B31" s="9"/>
      <c r="C31" s="10"/>
      <c r="D31" s="11"/>
      <c r="E31" s="12"/>
      <c r="F31" s="13">
        <v>100</v>
      </c>
      <c r="G31" s="13">
        <v>5.6790000000000003</v>
      </c>
      <c r="H31" s="13">
        <v>390.76400000000001</v>
      </c>
      <c r="I31" s="13">
        <v>94.320999999999998</v>
      </c>
      <c r="J31" s="13">
        <v>5408.4009999999998</v>
      </c>
      <c r="K31" s="6"/>
      <c r="L31" s="6"/>
    </row>
    <row r="32" spans="1:12" ht="16.5" x14ac:dyDescent="0.25">
      <c r="A32" s="8"/>
      <c r="B32" s="9" t="s">
        <v>58</v>
      </c>
      <c r="C32" s="10"/>
      <c r="D32" s="11"/>
      <c r="E32" s="12"/>
      <c r="F32" s="13"/>
      <c r="G32" s="13" t="s">
        <v>29</v>
      </c>
      <c r="H32" s="13"/>
      <c r="I32" s="13" t="s">
        <v>29</v>
      </c>
      <c r="J32" s="16">
        <v>5799.165</v>
      </c>
      <c r="K32" s="6"/>
      <c r="L32" s="6"/>
    </row>
    <row r="33" spans="1:12" ht="16.5" x14ac:dyDescent="0.25">
      <c r="A33" s="8"/>
      <c r="B33" s="9" t="s">
        <v>59</v>
      </c>
      <c r="C33" s="10"/>
      <c r="D33" s="11"/>
      <c r="E33" s="12"/>
      <c r="F33" s="13"/>
      <c r="G33" s="13" t="s">
        <v>29</v>
      </c>
      <c r="H33" s="13"/>
      <c r="I33" s="13" t="s">
        <v>29</v>
      </c>
      <c r="J33" s="16">
        <v>5799.165</v>
      </c>
      <c r="K33" s="6"/>
      <c r="L33" s="6"/>
    </row>
  </sheetData>
  <mergeCells count="20">
    <mergeCell ref="A13:A15"/>
    <mergeCell ref="B13:B15"/>
    <mergeCell ref="C13:C15"/>
    <mergeCell ref="D13:F14"/>
    <mergeCell ref="G13:J13"/>
    <mergeCell ref="G14:H14"/>
    <mergeCell ref="I14:J14"/>
    <mergeCell ref="A8:J8"/>
    <mergeCell ref="A10:B10"/>
    <mergeCell ref="C10:G10"/>
    <mergeCell ref="H10:J10"/>
    <mergeCell ref="A11:B11"/>
    <mergeCell ref="C11:G11"/>
    <mergeCell ref="H11:J11"/>
    <mergeCell ref="A7:J7"/>
    <mergeCell ref="A2:J2"/>
    <mergeCell ref="A3:J3"/>
    <mergeCell ref="A4:J4"/>
    <mergeCell ref="A5:J5"/>
    <mergeCell ref="A6:J6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1"/>
  <sheetViews>
    <sheetView view="pageBreakPreview" topLeftCell="A14" zoomScale="70" zoomScaleNormal="100" zoomScaleSheetLayoutView="70" workbookViewId="0">
      <selection activeCell="B29" sqref="B29:C29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16.5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16.5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</row>
    <row r="5" spans="1:12" ht="16.5" x14ac:dyDescent="0.25">
      <c r="A5" s="18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16.5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</row>
    <row r="7" spans="1:12" ht="16.5" x14ac:dyDescent="0.25">
      <c r="A7" s="18" t="s">
        <v>22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6.5" x14ac:dyDescent="0.25">
      <c r="A8" s="18" t="s">
        <v>21</v>
      </c>
      <c r="B8" s="18"/>
      <c r="C8" s="18"/>
      <c r="D8" s="18"/>
      <c r="E8" s="18"/>
      <c r="F8" s="18"/>
      <c r="G8" s="18"/>
      <c r="H8" s="18"/>
      <c r="I8" s="18"/>
      <c r="J8" s="18"/>
    </row>
    <row r="9" spans="1:12" x14ac:dyDescent="0.25">
      <c r="J9" s="3" t="s">
        <v>20</v>
      </c>
    </row>
    <row r="10" spans="1:12" ht="37.5" customHeight="1" x14ac:dyDescent="0.25">
      <c r="A10" s="19" t="s">
        <v>6</v>
      </c>
      <c r="B10" s="19"/>
      <c r="C10" s="20" t="s">
        <v>11</v>
      </c>
      <c r="D10" s="21"/>
      <c r="E10" s="21"/>
      <c r="F10" s="21"/>
      <c r="G10" s="22"/>
      <c r="H10" s="20" t="s">
        <v>12</v>
      </c>
      <c r="I10" s="21"/>
      <c r="J10" s="22"/>
    </row>
    <row r="11" spans="1:12" ht="16.5" x14ac:dyDescent="0.25">
      <c r="A11" s="19" t="s">
        <v>23</v>
      </c>
      <c r="B11" s="19"/>
      <c r="C11" s="19" t="s">
        <v>24</v>
      </c>
      <c r="D11" s="19"/>
      <c r="E11" s="19"/>
      <c r="F11" s="19"/>
      <c r="G11" s="19"/>
      <c r="H11" s="19" t="s">
        <v>184</v>
      </c>
      <c r="I11" s="19"/>
      <c r="J11" s="19"/>
    </row>
    <row r="13" spans="1:12" ht="71.25" customHeight="1" x14ac:dyDescent="0.25">
      <c r="A13" s="23" t="s">
        <v>2</v>
      </c>
      <c r="B13" s="23" t="s">
        <v>3</v>
      </c>
      <c r="C13" s="23" t="s">
        <v>4</v>
      </c>
      <c r="D13" s="24" t="s">
        <v>13</v>
      </c>
      <c r="E13" s="25"/>
      <c r="F13" s="26"/>
      <c r="G13" s="20" t="s">
        <v>16</v>
      </c>
      <c r="H13" s="21"/>
      <c r="I13" s="21"/>
      <c r="J13" s="22"/>
    </row>
    <row r="14" spans="1:12" ht="27.75" customHeight="1" x14ac:dyDescent="0.25">
      <c r="A14" s="23"/>
      <c r="B14" s="23"/>
      <c r="C14" s="23"/>
      <c r="D14" s="27"/>
      <c r="E14" s="28"/>
      <c r="F14" s="29"/>
      <c r="G14" s="19" t="s">
        <v>8</v>
      </c>
      <c r="H14" s="19"/>
      <c r="I14" s="19" t="s">
        <v>9</v>
      </c>
      <c r="J14" s="19"/>
    </row>
    <row r="15" spans="1:12" ht="74.25" customHeight="1" x14ac:dyDescent="0.25">
      <c r="A15" s="23"/>
      <c r="B15" s="23"/>
      <c r="C15" s="23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61</v>
      </c>
      <c r="C17" s="10" t="s">
        <v>62</v>
      </c>
      <c r="D17" s="11" t="s">
        <v>185</v>
      </c>
      <c r="E17" s="12">
        <v>43343</v>
      </c>
      <c r="F17" s="13">
        <v>2.0459999999999998</v>
      </c>
      <c r="G17" s="13" t="s">
        <v>29</v>
      </c>
      <c r="H17" s="13" t="s">
        <v>29</v>
      </c>
      <c r="I17" s="13">
        <v>2.0459999999999998</v>
      </c>
      <c r="J17" s="13">
        <v>519.827</v>
      </c>
      <c r="K17" s="6"/>
      <c r="L17" s="6"/>
    </row>
    <row r="18" spans="1:12" ht="16.5" x14ac:dyDescent="0.25">
      <c r="A18" s="8">
        <v>2</v>
      </c>
      <c r="B18" s="9" t="s">
        <v>186</v>
      </c>
      <c r="C18" s="10" t="s">
        <v>187</v>
      </c>
      <c r="D18" s="11" t="s">
        <v>188</v>
      </c>
      <c r="E18" s="12">
        <v>43341</v>
      </c>
      <c r="F18" s="13">
        <v>8.33</v>
      </c>
      <c r="G18" s="13">
        <v>8.33</v>
      </c>
      <c r="H18" s="13">
        <v>2539.683</v>
      </c>
      <c r="I18" s="13" t="s">
        <v>29</v>
      </c>
      <c r="J18" s="13" t="s">
        <v>29</v>
      </c>
      <c r="K18" s="6"/>
      <c r="L18" s="6"/>
    </row>
    <row r="19" spans="1:12" ht="16.5" x14ac:dyDescent="0.25">
      <c r="A19" s="8">
        <v>3</v>
      </c>
      <c r="B19" s="9" t="s">
        <v>189</v>
      </c>
      <c r="C19" s="10" t="s">
        <v>190</v>
      </c>
      <c r="D19" s="11" t="s">
        <v>191</v>
      </c>
      <c r="E19" s="12">
        <v>43342</v>
      </c>
      <c r="F19" s="13">
        <v>0.36899999999999999</v>
      </c>
      <c r="G19" s="13">
        <v>0.36899999999999999</v>
      </c>
      <c r="H19" s="13">
        <v>112.502</v>
      </c>
      <c r="I19" s="13" t="s">
        <v>29</v>
      </c>
      <c r="J19" s="13" t="s">
        <v>29</v>
      </c>
      <c r="K19" s="6"/>
      <c r="L19" s="6"/>
    </row>
    <row r="20" spans="1:12" ht="16.5" x14ac:dyDescent="0.25">
      <c r="A20" s="8">
        <v>4</v>
      </c>
      <c r="B20" s="9" t="s">
        <v>64</v>
      </c>
      <c r="C20" s="10" t="s">
        <v>65</v>
      </c>
      <c r="D20" s="11" t="s">
        <v>192</v>
      </c>
      <c r="E20" s="12">
        <v>43341</v>
      </c>
      <c r="F20" s="13">
        <v>1.8320000000000001</v>
      </c>
      <c r="G20" s="13">
        <v>1.8320000000000001</v>
      </c>
      <c r="H20" s="13">
        <v>558.54700000000003</v>
      </c>
      <c r="I20" s="13" t="s">
        <v>29</v>
      </c>
      <c r="J20" s="13" t="s">
        <v>29</v>
      </c>
      <c r="K20" s="6"/>
      <c r="L20" s="6"/>
    </row>
    <row r="21" spans="1:12" ht="16.5" x14ac:dyDescent="0.25">
      <c r="A21" s="8">
        <v>5</v>
      </c>
      <c r="B21" s="9" t="s">
        <v>193</v>
      </c>
      <c r="C21" s="10" t="s">
        <v>194</v>
      </c>
      <c r="D21" s="11" t="s">
        <v>195</v>
      </c>
      <c r="E21" s="12">
        <v>43348</v>
      </c>
      <c r="F21" s="13">
        <v>2.6709999999999998</v>
      </c>
      <c r="G21" s="13">
        <v>2.6709999999999998</v>
      </c>
      <c r="H21" s="13">
        <v>814.34500000000003</v>
      </c>
      <c r="I21" s="13" t="s">
        <v>29</v>
      </c>
      <c r="J21" s="13" t="s">
        <v>29</v>
      </c>
      <c r="K21" s="6"/>
      <c r="L21" s="6"/>
    </row>
    <row r="22" spans="1:12" ht="16.5" x14ac:dyDescent="0.25">
      <c r="A22" s="8">
        <v>6</v>
      </c>
      <c r="B22" s="9" t="s">
        <v>193</v>
      </c>
      <c r="C22" s="10" t="s">
        <v>194</v>
      </c>
      <c r="D22" s="11" t="s">
        <v>196</v>
      </c>
      <c r="E22" s="12">
        <v>43348</v>
      </c>
      <c r="F22" s="13">
        <v>0.56699999999999995</v>
      </c>
      <c r="G22" s="13">
        <v>0.56699999999999995</v>
      </c>
      <c r="H22" s="13">
        <v>172.869</v>
      </c>
      <c r="I22" s="13" t="s">
        <v>29</v>
      </c>
      <c r="J22" s="13" t="s">
        <v>29</v>
      </c>
      <c r="K22" s="6"/>
      <c r="L22" s="6"/>
    </row>
    <row r="23" spans="1:12" ht="16.5" x14ac:dyDescent="0.25">
      <c r="A23" s="8">
        <v>7</v>
      </c>
      <c r="B23" s="9" t="s">
        <v>193</v>
      </c>
      <c r="C23" s="10" t="s">
        <v>194</v>
      </c>
      <c r="D23" s="11" t="s">
        <v>197</v>
      </c>
      <c r="E23" s="12">
        <v>43348</v>
      </c>
      <c r="F23" s="13">
        <v>0.95</v>
      </c>
      <c r="G23" s="13">
        <v>0.95</v>
      </c>
      <c r="H23" s="13">
        <v>289.64</v>
      </c>
      <c r="I23" s="13" t="s">
        <v>29</v>
      </c>
      <c r="J23" s="13" t="s">
        <v>29</v>
      </c>
      <c r="K23" s="6"/>
      <c r="L23" s="6"/>
    </row>
    <row r="24" spans="1:12" ht="16.5" x14ac:dyDescent="0.25">
      <c r="A24" s="8">
        <v>8</v>
      </c>
      <c r="B24" s="9" t="s">
        <v>198</v>
      </c>
      <c r="C24" s="10" t="s">
        <v>199</v>
      </c>
      <c r="D24" s="11" t="s">
        <v>200</v>
      </c>
      <c r="E24" s="12">
        <v>43340</v>
      </c>
      <c r="F24" s="13">
        <v>0.42599999999999999</v>
      </c>
      <c r="G24" s="13">
        <v>0.42599999999999999</v>
      </c>
      <c r="H24" s="13">
        <v>129.881</v>
      </c>
      <c r="I24" s="13" t="s">
        <v>29</v>
      </c>
      <c r="J24" s="13" t="s">
        <v>29</v>
      </c>
      <c r="K24" s="6"/>
      <c r="L24" s="6"/>
    </row>
    <row r="25" spans="1:12" ht="16.5" x14ac:dyDescent="0.25">
      <c r="A25" s="8">
        <v>9</v>
      </c>
      <c r="B25" s="9" t="s">
        <v>201</v>
      </c>
      <c r="C25" s="10" t="s">
        <v>202</v>
      </c>
      <c r="D25" s="11" t="s">
        <v>203</v>
      </c>
      <c r="E25" s="12">
        <v>43341</v>
      </c>
      <c r="F25" s="13">
        <v>0.40799999999999997</v>
      </c>
      <c r="G25" s="13" t="s">
        <v>29</v>
      </c>
      <c r="H25" s="13" t="s">
        <v>29</v>
      </c>
      <c r="I25" s="13">
        <v>0.40799999999999997</v>
      </c>
      <c r="J25" s="13">
        <v>103.661</v>
      </c>
      <c r="K25" s="6"/>
      <c r="L25" s="6"/>
    </row>
    <row r="26" spans="1:12" ht="16.5" x14ac:dyDescent="0.25">
      <c r="A26" s="8">
        <v>10</v>
      </c>
      <c r="B26" s="9" t="s">
        <v>67</v>
      </c>
      <c r="C26" s="10" t="s">
        <v>68</v>
      </c>
      <c r="D26" s="11" t="s">
        <v>204</v>
      </c>
      <c r="E26" s="12">
        <v>43342</v>
      </c>
      <c r="F26" s="13">
        <v>0.44900000000000001</v>
      </c>
      <c r="G26" s="13">
        <v>0.44900000000000001</v>
      </c>
      <c r="H26" s="13">
        <v>136.893</v>
      </c>
      <c r="I26" s="13" t="s">
        <v>29</v>
      </c>
      <c r="J26" s="13" t="s">
        <v>29</v>
      </c>
      <c r="K26" s="6"/>
      <c r="L26" s="6"/>
    </row>
    <row r="27" spans="1:12" ht="16.5" x14ac:dyDescent="0.25">
      <c r="A27" s="8">
        <v>11</v>
      </c>
      <c r="B27" s="9" t="s">
        <v>70</v>
      </c>
      <c r="C27" s="10" t="s">
        <v>71</v>
      </c>
      <c r="D27" s="11" t="s">
        <v>205</v>
      </c>
      <c r="E27" s="12">
        <v>43341</v>
      </c>
      <c r="F27" s="13">
        <v>3.8239999999999998</v>
      </c>
      <c r="G27" s="13">
        <v>2.734</v>
      </c>
      <c r="H27" s="13">
        <v>833.553</v>
      </c>
      <c r="I27" s="13">
        <v>1.0900000000000001</v>
      </c>
      <c r="J27" s="13">
        <v>276.93599999999998</v>
      </c>
      <c r="K27" s="6"/>
      <c r="L27" s="6"/>
    </row>
    <row r="28" spans="1:12" ht="16.5" x14ac:dyDescent="0.25">
      <c r="A28" s="8">
        <v>12</v>
      </c>
      <c r="B28" s="9" t="s">
        <v>206</v>
      </c>
      <c r="C28" s="10" t="s">
        <v>207</v>
      </c>
      <c r="D28" s="11" t="s">
        <v>208</v>
      </c>
      <c r="E28" s="12">
        <v>43341</v>
      </c>
      <c r="F28" s="13">
        <v>6.5000000000000002E-2</v>
      </c>
      <c r="G28" s="13">
        <v>6.5000000000000002E-2</v>
      </c>
      <c r="H28" s="13">
        <v>19.817</v>
      </c>
      <c r="I28" s="13" t="s">
        <v>29</v>
      </c>
      <c r="J28" s="13" t="s">
        <v>29</v>
      </c>
      <c r="K28" s="6"/>
      <c r="L28" s="6"/>
    </row>
    <row r="29" spans="1:12" ht="16.5" x14ac:dyDescent="0.25">
      <c r="A29" s="8">
        <v>13</v>
      </c>
      <c r="B29" s="9" t="s">
        <v>64</v>
      </c>
      <c r="C29" s="10" t="s">
        <v>65</v>
      </c>
      <c r="D29" s="11" t="s">
        <v>209</v>
      </c>
      <c r="E29" s="12">
        <v>43342</v>
      </c>
      <c r="F29" s="13">
        <v>3.5750000000000002</v>
      </c>
      <c r="G29" s="13">
        <v>3.5750000000000002</v>
      </c>
      <c r="H29" s="13">
        <v>1089.96</v>
      </c>
      <c r="I29" s="13" t="s">
        <v>29</v>
      </c>
      <c r="J29" s="13" t="s">
        <v>29</v>
      </c>
      <c r="K29" s="6"/>
      <c r="L29" s="6"/>
    </row>
    <row r="30" spans="1:12" ht="16.5" x14ac:dyDescent="0.25">
      <c r="A30" s="8">
        <v>14</v>
      </c>
      <c r="B30" s="9" t="s">
        <v>210</v>
      </c>
      <c r="C30" s="10" t="s">
        <v>211</v>
      </c>
      <c r="D30" s="11" t="s">
        <v>212</v>
      </c>
      <c r="E30" s="12">
        <v>43340</v>
      </c>
      <c r="F30" s="13">
        <v>1.9339999999999999</v>
      </c>
      <c r="G30" s="13">
        <v>1.9339999999999999</v>
      </c>
      <c r="H30" s="13">
        <v>589.64599999999996</v>
      </c>
      <c r="I30" s="13" t="s">
        <v>29</v>
      </c>
      <c r="J30" s="13" t="s">
        <v>29</v>
      </c>
      <c r="K30" s="6"/>
      <c r="L30" s="6"/>
    </row>
    <row r="31" spans="1:12" ht="16.5" x14ac:dyDescent="0.25">
      <c r="A31" s="8">
        <v>15</v>
      </c>
      <c r="B31" s="9" t="s">
        <v>74</v>
      </c>
      <c r="C31" s="10" t="s">
        <v>75</v>
      </c>
      <c r="D31" s="11" t="s">
        <v>213</v>
      </c>
      <c r="E31" s="12">
        <v>43341</v>
      </c>
      <c r="F31" s="13">
        <v>6.0000000000000001E-3</v>
      </c>
      <c r="G31" s="13" t="s">
        <v>29</v>
      </c>
      <c r="H31" s="13" t="s">
        <v>29</v>
      </c>
      <c r="I31" s="13">
        <v>6.0000000000000001E-3</v>
      </c>
      <c r="J31" s="13">
        <v>1.524</v>
      </c>
      <c r="K31" s="6"/>
      <c r="L31" s="6"/>
    </row>
    <row r="32" spans="1:12" ht="16.5" x14ac:dyDescent="0.25">
      <c r="A32" s="8">
        <v>16</v>
      </c>
      <c r="B32" s="9" t="s">
        <v>77</v>
      </c>
      <c r="C32" s="10" t="s">
        <v>78</v>
      </c>
      <c r="D32" s="11" t="s">
        <v>214</v>
      </c>
      <c r="E32" s="12">
        <v>43342</v>
      </c>
      <c r="F32" s="13">
        <v>12.352</v>
      </c>
      <c r="G32" s="13">
        <v>12.352</v>
      </c>
      <c r="H32" s="13">
        <v>3765.9270000000001</v>
      </c>
      <c r="I32" s="13" t="s">
        <v>29</v>
      </c>
      <c r="J32" s="13" t="s">
        <v>29</v>
      </c>
      <c r="K32" s="6"/>
      <c r="L32" s="6"/>
    </row>
    <row r="33" spans="1:12" ht="16.5" x14ac:dyDescent="0.25">
      <c r="A33" s="8">
        <v>17</v>
      </c>
      <c r="B33" s="9" t="s">
        <v>215</v>
      </c>
      <c r="C33" s="10" t="s">
        <v>216</v>
      </c>
      <c r="D33" s="11" t="s">
        <v>217</v>
      </c>
      <c r="E33" s="12">
        <v>43341</v>
      </c>
      <c r="F33" s="13">
        <v>0.60699999999999998</v>
      </c>
      <c r="G33" s="13" t="s">
        <v>29</v>
      </c>
      <c r="H33" s="13" t="s">
        <v>29</v>
      </c>
      <c r="I33" s="13">
        <v>0.60699999999999998</v>
      </c>
      <c r="J33" s="13">
        <v>154.22</v>
      </c>
      <c r="K33" s="6"/>
      <c r="L33" s="6"/>
    </row>
    <row r="34" spans="1:12" ht="16.5" x14ac:dyDescent="0.25">
      <c r="A34" s="8">
        <v>18</v>
      </c>
      <c r="B34" s="9" t="s">
        <v>218</v>
      </c>
      <c r="C34" s="10" t="s">
        <v>219</v>
      </c>
      <c r="D34" s="11" t="s">
        <v>220</v>
      </c>
      <c r="E34" s="12">
        <v>43342</v>
      </c>
      <c r="F34" s="13">
        <v>4.3999999999999997E-2</v>
      </c>
      <c r="G34" s="13" t="s">
        <v>29</v>
      </c>
      <c r="H34" s="13" t="s">
        <v>29</v>
      </c>
      <c r="I34" s="13">
        <v>4.3999999999999997E-2</v>
      </c>
      <c r="J34" s="13">
        <v>11.179</v>
      </c>
      <c r="K34" s="6"/>
      <c r="L34" s="6"/>
    </row>
    <row r="35" spans="1:12" ht="16.5" x14ac:dyDescent="0.25">
      <c r="A35" s="8">
        <v>19</v>
      </c>
      <c r="B35" s="9" t="s">
        <v>163</v>
      </c>
      <c r="C35" s="10" t="s">
        <v>164</v>
      </c>
      <c r="D35" s="11" t="s">
        <v>221</v>
      </c>
      <c r="E35" s="12">
        <v>43342</v>
      </c>
      <c r="F35" s="13">
        <v>1.022</v>
      </c>
      <c r="G35" s="13">
        <v>1.022</v>
      </c>
      <c r="H35" s="13">
        <v>311.59100000000001</v>
      </c>
      <c r="I35" s="13" t="s">
        <v>29</v>
      </c>
      <c r="J35" s="13" t="s">
        <v>29</v>
      </c>
      <c r="K35" s="6"/>
      <c r="L35" s="6"/>
    </row>
    <row r="36" spans="1:12" ht="16.5" x14ac:dyDescent="0.25">
      <c r="A36" s="8">
        <v>20</v>
      </c>
      <c r="B36" s="9" t="s">
        <v>169</v>
      </c>
      <c r="C36" s="10" t="s">
        <v>170</v>
      </c>
      <c r="D36" s="11" t="s">
        <v>222</v>
      </c>
      <c r="E36" s="12">
        <v>43342</v>
      </c>
      <c r="F36" s="13">
        <v>1.4E-2</v>
      </c>
      <c r="G36" s="13" t="s">
        <v>29</v>
      </c>
      <c r="H36" s="13" t="s">
        <v>29</v>
      </c>
      <c r="I36" s="13">
        <v>1.4E-2</v>
      </c>
      <c r="J36" s="13">
        <v>3.5569999999999999</v>
      </c>
      <c r="K36" s="6"/>
      <c r="L36" s="6"/>
    </row>
    <row r="37" spans="1:12" ht="16.5" x14ac:dyDescent="0.25">
      <c r="A37" s="8">
        <v>21</v>
      </c>
      <c r="B37" s="9" t="s">
        <v>163</v>
      </c>
      <c r="C37" s="10" t="s">
        <v>164</v>
      </c>
      <c r="D37" s="11" t="s">
        <v>223</v>
      </c>
      <c r="E37" s="12">
        <v>43341</v>
      </c>
      <c r="F37" s="13">
        <v>6.9059999999999997</v>
      </c>
      <c r="G37" s="13">
        <v>6.9059999999999997</v>
      </c>
      <c r="H37" s="13">
        <v>2105.529</v>
      </c>
      <c r="I37" s="13" t="s">
        <v>29</v>
      </c>
      <c r="J37" s="13" t="s">
        <v>29</v>
      </c>
      <c r="K37" s="6"/>
      <c r="L37" s="6"/>
    </row>
    <row r="38" spans="1:12" ht="16.5" x14ac:dyDescent="0.25">
      <c r="A38" s="8">
        <v>22</v>
      </c>
      <c r="B38" s="9" t="s">
        <v>224</v>
      </c>
      <c r="C38" s="10" t="s">
        <v>225</v>
      </c>
      <c r="D38" s="11" t="s">
        <v>226</v>
      </c>
      <c r="E38" s="12">
        <v>43342</v>
      </c>
      <c r="F38" s="13">
        <v>6.9000000000000006E-2</v>
      </c>
      <c r="G38" s="13">
        <v>6.9000000000000006E-2</v>
      </c>
      <c r="H38" s="13">
        <v>21.036999999999999</v>
      </c>
      <c r="I38" s="13" t="s">
        <v>29</v>
      </c>
      <c r="J38" s="13" t="s">
        <v>29</v>
      </c>
      <c r="K38" s="6"/>
      <c r="L38" s="6"/>
    </row>
    <row r="39" spans="1:12" ht="16.5" x14ac:dyDescent="0.25">
      <c r="A39" s="8">
        <v>23</v>
      </c>
      <c r="B39" s="9" t="s">
        <v>89</v>
      </c>
      <c r="C39" s="10" t="s">
        <v>90</v>
      </c>
      <c r="D39" s="11" t="s">
        <v>227</v>
      </c>
      <c r="E39" s="12">
        <v>43341</v>
      </c>
      <c r="F39" s="13">
        <v>2.6850000000000001</v>
      </c>
      <c r="G39" s="13">
        <v>2.5150000000000001</v>
      </c>
      <c r="H39" s="13">
        <v>766.78300000000002</v>
      </c>
      <c r="I39" s="13">
        <v>0.17</v>
      </c>
      <c r="J39" s="13">
        <v>43.192</v>
      </c>
      <c r="K39" s="6"/>
      <c r="L39" s="6"/>
    </row>
    <row r="40" spans="1:12" ht="16.5" x14ac:dyDescent="0.25">
      <c r="A40" s="8">
        <v>24</v>
      </c>
      <c r="B40" s="9" t="s">
        <v>92</v>
      </c>
      <c r="C40" s="10" t="s">
        <v>93</v>
      </c>
      <c r="D40" s="11" t="s">
        <v>228</v>
      </c>
      <c r="E40" s="12">
        <v>43342</v>
      </c>
      <c r="F40" s="13">
        <v>20.228000000000002</v>
      </c>
      <c r="G40" s="13">
        <v>20.228000000000002</v>
      </c>
      <c r="H40" s="15">
        <v>6167.1940000000004</v>
      </c>
      <c r="I40" s="13" t="s">
        <v>29</v>
      </c>
      <c r="J40" s="13" t="s">
        <v>29</v>
      </c>
      <c r="K40" s="13">
        <v>6167.1930000000002</v>
      </c>
      <c r="L40" s="6"/>
    </row>
    <row r="41" spans="1:12" ht="16.5" x14ac:dyDescent="0.25">
      <c r="A41" s="8">
        <v>25</v>
      </c>
      <c r="B41" s="9" t="s">
        <v>229</v>
      </c>
      <c r="C41" s="10" t="s">
        <v>230</v>
      </c>
      <c r="D41" s="11" t="s">
        <v>231</v>
      </c>
      <c r="E41" s="12">
        <v>43342</v>
      </c>
      <c r="F41" s="13">
        <v>0.28399999999999997</v>
      </c>
      <c r="G41" s="13">
        <v>0.28399999999999997</v>
      </c>
      <c r="H41" s="13">
        <v>86.587000000000003</v>
      </c>
      <c r="I41" s="13" t="s">
        <v>29</v>
      </c>
      <c r="J41" s="13" t="s">
        <v>29</v>
      </c>
      <c r="K41" s="6"/>
      <c r="L41" s="6"/>
    </row>
    <row r="42" spans="1:12" ht="16.5" x14ac:dyDescent="0.25">
      <c r="A42" s="8">
        <v>26</v>
      </c>
      <c r="B42" s="9" t="s">
        <v>98</v>
      </c>
      <c r="C42" s="10" t="s">
        <v>99</v>
      </c>
      <c r="D42" s="11" t="s">
        <v>232</v>
      </c>
      <c r="E42" s="12">
        <v>43341</v>
      </c>
      <c r="F42" s="13">
        <v>0.42299999999999999</v>
      </c>
      <c r="G42" s="13" t="s">
        <v>29</v>
      </c>
      <c r="H42" s="13" t="s">
        <v>29</v>
      </c>
      <c r="I42" s="13">
        <v>0.42299999999999999</v>
      </c>
      <c r="J42" s="13">
        <v>107.47199999999999</v>
      </c>
      <c r="K42" s="6"/>
      <c r="L42" s="6"/>
    </row>
    <row r="43" spans="1:12" ht="16.5" x14ac:dyDescent="0.25">
      <c r="A43" s="8">
        <v>27</v>
      </c>
      <c r="B43" s="9" t="s">
        <v>101</v>
      </c>
      <c r="C43" s="10" t="s">
        <v>102</v>
      </c>
      <c r="D43" s="11" t="s">
        <v>233</v>
      </c>
      <c r="E43" s="12">
        <v>43350</v>
      </c>
      <c r="F43" s="13">
        <v>1.0999999999999999E-2</v>
      </c>
      <c r="G43" s="13" t="s">
        <v>29</v>
      </c>
      <c r="H43" s="13" t="s">
        <v>29</v>
      </c>
      <c r="I43" s="13">
        <v>1.0999999999999999E-2</v>
      </c>
      <c r="J43" s="13">
        <v>2.7949999999999999</v>
      </c>
      <c r="K43" s="6"/>
      <c r="L43" s="6"/>
    </row>
    <row r="44" spans="1:12" ht="16.5" x14ac:dyDescent="0.25">
      <c r="A44" s="8">
        <v>28</v>
      </c>
      <c r="B44" s="9" t="s">
        <v>101</v>
      </c>
      <c r="C44" s="10" t="s">
        <v>102</v>
      </c>
      <c r="D44" s="11" t="s">
        <v>234</v>
      </c>
      <c r="E44" s="12">
        <v>43342</v>
      </c>
      <c r="F44" s="13">
        <v>0.17599999999999999</v>
      </c>
      <c r="G44" s="13" t="s">
        <v>29</v>
      </c>
      <c r="H44" s="13" t="s">
        <v>29</v>
      </c>
      <c r="I44" s="13">
        <v>0.17599999999999999</v>
      </c>
      <c r="J44" s="13">
        <v>44.716000000000001</v>
      </c>
      <c r="K44" s="6"/>
      <c r="L44" s="6"/>
    </row>
    <row r="45" spans="1:12" ht="16.5" x14ac:dyDescent="0.25">
      <c r="A45" s="8">
        <v>29</v>
      </c>
      <c r="B45" s="9" t="s">
        <v>104</v>
      </c>
      <c r="C45" s="10" t="s">
        <v>105</v>
      </c>
      <c r="D45" s="11" t="s">
        <v>235</v>
      </c>
      <c r="E45" s="12">
        <v>43341</v>
      </c>
      <c r="F45" s="13">
        <v>3.3000000000000002E-2</v>
      </c>
      <c r="G45" s="13" t="s">
        <v>29</v>
      </c>
      <c r="H45" s="13" t="s">
        <v>29</v>
      </c>
      <c r="I45" s="13">
        <v>3.3000000000000002E-2</v>
      </c>
      <c r="J45" s="13">
        <v>8.3840000000000003</v>
      </c>
      <c r="K45" s="6"/>
      <c r="L45" s="6"/>
    </row>
    <row r="46" spans="1:12" ht="16.5" x14ac:dyDescent="0.25">
      <c r="A46" s="8">
        <v>30</v>
      </c>
      <c r="B46" s="9" t="s">
        <v>236</v>
      </c>
      <c r="C46" s="10" t="s">
        <v>237</v>
      </c>
      <c r="D46" s="11" t="s">
        <v>238</v>
      </c>
      <c r="E46" s="12">
        <v>43341</v>
      </c>
      <c r="F46" s="13">
        <v>0.33600000000000002</v>
      </c>
      <c r="G46" s="13">
        <v>0.33600000000000002</v>
      </c>
      <c r="H46" s="13">
        <v>102.441</v>
      </c>
      <c r="I46" s="13" t="s">
        <v>29</v>
      </c>
      <c r="J46" s="13" t="s">
        <v>29</v>
      </c>
      <c r="K46" s="6"/>
      <c r="L46" s="6"/>
    </row>
    <row r="47" spans="1:12" ht="16.5" x14ac:dyDescent="0.25">
      <c r="A47" s="8">
        <v>31</v>
      </c>
      <c r="B47" s="9" t="s">
        <v>392</v>
      </c>
      <c r="C47" s="10" t="s">
        <v>393</v>
      </c>
      <c r="D47" s="11" t="s">
        <v>239</v>
      </c>
      <c r="E47" s="12">
        <v>43341</v>
      </c>
      <c r="F47" s="13">
        <v>2.0750000000000002</v>
      </c>
      <c r="G47" s="13" t="s">
        <v>29</v>
      </c>
      <c r="H47" s="13" t="s">
        <v>29</v>
      </c>
      <c r="I47" s="13">
        <v>2.0750000000000002</v>
      </c>
      <c r="J47" s="13">
        <v>527.19500000000005</v>
      </c>
      <c r="K47" s="6"/>
      <c r="L47" s="6"/>
    </row>
    <row r="48" spans="1:12" ht="16.5" x14ac:dyDescent="0.25">
      <c r="A48" s="8">
        <v>32</v>
      </c>
      <c r="B48" s="9" t="s">
        <v>394</v>
      </c>
      <c r="C48" s="10" t="s">
        <v>395</v>
      </c>
      <c r="D48" s="11" t="s">
        <v>242</v>
      </c>
      <c r="E48" s="12">
        <v>43341</v>
      </c>
      <c r="F48" s="13">
        <v>0.23200000000000001</v>
      </c>
      <c r="G48" s="13" t="s">
        <v>29</v>
      </c>
      <c r="H48" s="13" t="s">
        <v>29</v>
      </c>
      <c r="I48" s="13">
        <v>0.23200000000000001</v>
      </c>
      <c r="J48" s="13">
        <v>58.944000000000003</v>
      </c>
      <c r="K48" s="6"/>
      <c r="L48" s="6"/>
    </row>
    <row r="49" spans="1:12" ht="16.5" x14ac:dyDescent="0.25">
      <c r="A49" s="8">
        <v>33</v>
      </c>
      <c r="B49" s="9" t="s">
        <v>77</v>
      </c>
      <c r="C49" s="10" t="s">
        <v>78</v>
      </c>
      <c r="D49" s="11" t="s">
        <v>243</v>
      </c>
      <c r="E49" s="12">
        <v>43341</v>
      </c>
      <c r="F49" s="13">
        <v>0.20899999999999999</v>
      </c>
      <c r="G49" s="13">
        <v>0.20899999999999999</v>
      </c>
      <c r="H49" s="13">
        <v>63.720999999999997</v>
      </c>
      <c r="I49" s="13" t="s">
        <v>29</v>
      </c>
      <c r="J49" s="13" t="s">
        <v>29</v>
      </c>
      <c r="K49" s="6"/>
      <c r="L49" s="6"/>
    </row>
    <row r="50" spans="1:12" ht="16.5" x14ac:dyDescent="0.25">
      <c r="A50" s="8">
        <v>34</v>
      </c>
      <c r="B50" s="9" t="s">
        <v>244</v>
      </c>
      <c r="C50" s="10" t="s">
        <v>245</v>
      </c>
      <c r="D50" s="11" t="s">
        <v>246</v>
      </c>
      <c r="E50" s="12">
        <v>43342</v>
      </c>
      <c r="F50" s="13">
        <v>1.48</v>
      </c>
      <c r="G50" s="13">
        <v>1.48</v>
      </c>
      <c r="H50" s="13">
        <v>451.22800000000001</v>
      </c>
      <c r="I50" s="13" t="s">
        <v>29</v>
      </c>
      <c r="J50" s="13" t="s">
        <v>29</v>
      </c>
      <c r="K50" s="6"/>
      <c r="L50" s="6"/>
    </row>
    <row r="51" spans="1:12" ht="16.5" x14ac:dyDescent="0.25">
      <c r="A51" s="8">
        <v>35</v>
      </c>
      <c r="B51" s="9" t="s">
        <v>113</v>
      </c>
      <c r="C51" s="10" t="s">
        <v>114</v>
      </c>
      <c r="D51" s="11" t="s">
        <v>247</v>
      </c>
      <c r="E51" s="12">
        <v>43341</v>
      </c>
      <c r="F51" s="13">
        <v>1.581</v>
      </c>
      <c r="G51" s="13">
        <v>1.581</v>
      </c>
      <c r="H51" s="13">
        <v>482.02199999999999</v>
      </c>
      <c r="I51" s="13" t="s">
        <v>29</v>
      </c>
      <c r="J51" s="13" t="s">
        <v>29</v>
      </c>
      <c r="K51" s="6"/>
      <c r="L51" s="6"/>
    </row>
    <row r="52" spans="1:12" ht="16.5" x14ac:dyDescent="0.25">
      <c r="A52" s="8">
        <v>36</v>
      </c>
      <c r="B52" s="9" t="s">
        <v>116</v>
      </c>
      <c r="C52" s="10" t="s">
        <v>117</v>
      </c>
      <c r="D52" s="11" t="s">
        <v>248</v>
      </c>
      <c r="E52" s="12">
        <v>43341</v>
      </c>
      <c r="F52" s="13">
        <v>0.34899999999999998</v>
      </c>
      <c r="G52" s="13">
        <v>0.34899999999999998</v>
      </c>
      <c r="H52" s="13">
        <v>106.404</v>
      </c>
      <c r="I52" s="13" t="s">
        <v>29</v>
      </c>
      <c r="J52" s="13" t="s">
        <v>29</v>
      </c>
      <c r="K52" s="6"/>
      <c r="L52" s="6"/>
    </row>
    <row r="53" spans="1:12" ht="16.5" x14ac:dyDescent="0.25">
      <c r="A53" s="8">
        <v>37</v>
      </c>
      <c r="B53" s="9" t="s">
        <v>249</v>
      </c>
      <c r="C53" s="10" t="s">
        <v>250</v>
      </c>
      <c r="D53" s="11" t="s">
        <v>251</v>
      </c>
      <c r="E53" s="12">
        <v>43342</v>
      </c>
      <c r="F53" s="13">
        <v>17.132999999999999</v>
      </c>
      <c r="G53" s="13">
        <v>17.132999999999999</v>
      </c>
      <c r="H53" s="13">
        <v>5223.5770000000002</v>
      </c>
      <c r="I53" s="13" t="s">
        <v>29</v>
      </c>
      <c r="J53" s="13" t="s">
        <v>29</v>
      </c>
      <c r="K53" s="6"/>
      <c r="L53" s="6"/>
    </row>
    <row r="54" spans="1:12" ht="33" x14ac:dyDescent="0.25">
      <c r="A54" s="8">
        <v>38</v>
      </c>
      <c r="B54" s="9" t="s">
        <v>121</v>
      </c>
      <c r="C54" s="10" t="s">
        <v>122</v>
      </c>
      <c r="D54" s="11" t="s">
        <v>252</v>
      </c>
      <c r="E54" s="12">
        <v>43342</v>
      </c>
      <c r="F54" s="13">
        <v>3.6629999999999998</v>
      </c>
      <c r="G54" s="13" t="s">
        <v>29</v>
      </c>
      <c r="H54" s="13" t="s">
        <v>29</v>
      </c>
      <c r="I54" s="13">
        <v>3.6629999999999998</v>
      </c>
      <c r="J54" s="13">
        <v>930.65800000000002</v>
      </c>
      <c r="K54" s="6"/>
      <c r="L54" s="6"/>
    </row>
    <row r="55" spans="1:12" ht="16.5" x14ac:dyDescent="0.25">
      <c r="A55" s="8">
        <v>39</v>
      </c>
      <c r="B55" s="9" t="s">
        <v>210</v>
      </c>
      <c r="C55" s="10" t="s">
        <v>211</v>
      </c>
      <c r="D55" s="11" t="s">
        <v>253</v>
      </c>
      <c r="E55" s="12">
        <v>43342</v>
      </c>
      <c r="F55" s="13">
        <v>0.53900000000000003</v>
      </c>
      <c r="G55" s="13" t="s">
        <v>29</v>
      </c>
      <c r="H55" s="13" t="s">
        <v>29</v>
      </c>
      <c r="I55" s="13">
        <v>0.53900000000000003</v>
      </c>
      <c r="J55" s="13">
        <v>136.94399999999999</v>
      </c>
      <c r="K55" s="6"/>
      <c r="L55" s="6"/>
    </row>
    <row r="56" spans="1:12" ht="16.5" x14ac:dyDescent="0.25">
      <c r="A56" s="8">
        <v>40</v>
      </c>
      <c r="B56" s="9" t="s">
        <v>236</v>
      </c>
      <c r="C56" s="10" t="s">
        <v>237</v>
      </c>
      <c r="D56" s="11" t="s">
        <v>402</v>
      </c>
      <c r="E56" s="12">
        <v>43917</v>
      </c>
      <c r="F56" s="13">
        <v>6.0999999999999999E-2</v>
      </c>
      <c r="G56" s="13" t="s">
        <v>29</v>
      </c>
      <c r="H56" s="13" t="s">
        <v>29</v>
      </c>
      <c r="I56" s="13" t="s">
        <v>29</v>
      </c>
      <c r="J56" s="13">
        <v>15.497999999999999</v>
      </c>
      <c r="K56" s="6"/>
      <c r="L56" s="6"/>
    </row>
    <row r="57" spans="1:12" ht="16.5" x14ac:dyDescent="0.25">
      <c r="A57" s="8">
        <v>41</v>
      </c>
      <c r="B57" s="9" t="s">
        <v>236</v>
      </c>
      <c r="C57" s="10" t="s">
        <v>237</v>
      </c>
      <c r="D57" s="11" t="s">
        <v>403</v>
      </c>
      <c r="E57" s="12">
        <v>43917</v>
      </c>
      <c r="F57" s="13">
        <v>5.0000000000000001E-3</v>
      </c>
      <c r="G57" s="13" t="s">
        <v>29</v>
      </c>
      <c r="H57" s="13" t="s">
        <v>29</v>
      </c>
      <c r="I57" s="13" t="s">
        <v>29</v>
      </c>
      <c r="J57" s="13">
        <v>1.27</v>
      </c>
      <c r="K57" s="6"/>
      <c r="L57" s="6"/>
    </row>
    <row r="58" spans="1:12" ht="33" x14ac:dyDescent="0.25">
      <c r="A58" s="8">
        <v>42</v>
      </c>
      <c r="B58" s="9" t="s">
        <v>57</v>
      </c>
      <c r="C58" s="10"/>
      <c r="D58" s="11"/>
      <c r="E58" s="12"/>
      <c r="F58" s="13">
        <v>3.1E-2</v>
      </c>
      <c r="G58" s="13" t="s">
        <v>29</v>
      </c>
      <c r="H58" s="13" t="s">
        <v>29</v>
      </c>
      <c r="I58" s="13">
        <v>3.1E-2</v>
      </c>
      <c r="J58" s="13">
        <v>7.8760000000000003</v>
      </c>
      <c r="K58" s="6"/>
      <c r="L58" s="6"/>
    </row>
    <row r="59" spans="1:12" ht="16.5" x14ac:dyDescent="0.25">
      <c r="A59" s="8"/>
      <c r="B59" s="9"/>
      <c r="C59" s="10"/>
      <c r="D59" s="11"/>
      <c r="E59" s="12"/>
      <c r="F59" s="13">
        <v>100.00000000000003</v>
      </c>
      <c r="G59" s="13">
        <v>88.366000000000014</v>
      </c>
      <c r="H59" s="15">
        <f>SUM(H17:H58)</f>
        <v>26941.377</v>
      </c>
      <c r="I59" s="13">
        <v>11.634000000000002</v>
      </c>
      <c r="J59" s="13">
        <v>2955.8480000000004</v>
      </c>
      <c r="K59" s="17">
        <v>26941.376</v>
      </c>
    </row>
    <row r="60" spans="1:12" ht="16.5" x14ac:dyDescent="0.25">
      <c r="A60" s="8"/>
      <c r="B60" s="9" t="s">
        <v>58</v>
      </c>
      <c r="C60" s="10"/>
      <c r="D60" s="11"/>
      <c r="E60" s="12"/>
      <c r="F60" s="13"/>
      <c r="G60" s="13" t="s">
        <v>29</v>
      </c>
      <c r="H60" s="13"/>
      <c r="I60" s="13" t="s">
        <v>29</v>
      </c>
      <c r="J60" s="16">
        <f>SUM(H59+J59)</f>
        <v>29897.225000000002</v>
      </c>
      <c r="K60" s="13">
        <v>29897.224000000002</v>
      </c>
    </row>
    <row r="61" spans="1:12" ht="16.5" x14ac:dyDescent="0.25">
      <c r="A61" s="8"/>
      <c r="B61" s="9" t="s">
        <v>59</v>
      </c>
      <c r="C61" s="10"/>
      <c r="D61" s="11"/>
      <c r="E61" s="12"/>
      <c r="F61" s="13"/>
      <c r="G61" s="13" t="s">
        <v>29</v>
      </c>
      <c r="H61" s="13"/>
      <c r="I61" s="13" t="s">
        <v>29</v>
      </c>
      <c r="J61" s="16">
        <v>29897.224999999999</v>
      </c>
      <c r="K61" s="6"/>
    </row>
  </sheetData>
  <mergeCells count="20">
    <mergeCell ref="A13:A15"/>
    <mergeCell ref="B13:B15"/>
    <mergeCell ref="C13:C15"/>
    <mergeCell ref="D13:F14"/>
    <mergeCell ref="G13:J13"/>
    <mergeCell ref="G14:H14"/>
    <mergeCell ref="I14:J14"/>
    <mergeCell ref="A8:J8"/>
    <mergeCell ref="A10:B10"/>
    <mergeCell ref="C10:G10"/>
    <mergeCell ref="H10:J10"/>
    <mergeCell ref="A11:B11"/>
    <mergeCell ref="C11:G11"/>
    <mergeCell ref="H11:J11"/>
    <mergeCell ref="A7:J7"/>
    <mergeCell ref="A2:J2"/>
    <mergeCell ref="A3:J3"/>
    <mergeCell ref="A4:J4"/>
    <mergeCell ref="A5:J5"/>
    <mergeCell ref="A6:J6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0"/>
  <sheetViews>
    <sheetView view="pageBreakPreview" zoomScale="70" zoomScaleNormal="100" zoomScaleSheetLayoutView="70" workbookViewId="0">
      <selection activeCell="A17" sqref="A17:J70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1" width="14.7109375" style="1" customWidth="1"/>
    <col min="12" max="16384" width="9.140625" style="1"/>
  </cols>
  <sheetData>
    <row r="2" spans="1:11" ht="16.5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16.5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16.5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</row>
    <row r="5" spans="1:11" ht="16.5" x14ac:dyDescent="0.25">
      <c r="A5" s="18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1" ht="16.5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</row>
    <row r="7" spans="1:11" ht="16.5" x14ac:dyDescent="0.25">
      <c r="A7" s="18" t="s">
        <v>22</v>
      </c>
      <c r="B7" s="18"/>
      <c r="C7" s="18"/>
      <c r="D7" s="18"/>
      <c r="E7" s="18"/>
      <c r="F7" s="18"/>
      <c r="G7" s="18"/>
      <c r="H7" s="18"/>
      <c r="I7" s="18"/>
      <c r="J7" s="18"/>
    </row>
    <row r="8" spans="1:11" ht="16.5" x14ac:dyDescent="0.25">
      <c r="A8" s="18" t="s">
        <v>21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x14ac:dyDescent="0.25">
      <c r="J9" s="3" t="s">
        <v>20</v>
      </c>
    </row>
    <row r="10" spans="1:11" ht="37.5" customHeight="1" x14ac:dyDescent="0.25">
      <c r="A10" s="19" t="s">
        <v>6</v>
      </c>
      <c r="B10" s="19"/>
      <c r="C10" s="20" t="s">
        <v>11</v>
      </c>
      <c r="D10" s="21"/>
      <c r="E10" s="21"/>
      <c r="F10" s="21"/>
      <c r="G10" s="22"/>
      <c r="H10" s="20" t="s">
        <v>12</v>
      </c>
      <c r="I10" s="21"/>
      <c r="J10" s="22"/>
    </row>
    <row r="11" spans="1:11" ht="16.5" x14ac:dyDescent="0.25">
      <c r="A11" s="19" t="s">
        <v>23</v>
      </c>
      <c r="B11" s="19"/>
      <c r="C11" s="19" t="s">
        <v>24</v>
      </c>
      <c r="D11" s="19"/>
      <c r="E11" s="19"/>
      <c r="F11" s="19"/>
      <c r="G11" s="19"/>
      <c r="H11" s="19" t="s">
        <v>254</v>
      </c>
      <c r="I11" s="19"/>
      <c r="J11" s="19"/>
    </row>
    <row r="13" spans="1:11" ht="71.25" customHeight="1" x14ac:dyDescent="0.25">
      <c r="A13" s="23" t="s">
        <v>2</v>
      </c>
      <c r="B13" s="23" t="s">
        <v>3</v>
      </c>
      <c r="C13" s="23" t="s">
        <v>4</v>
      </c>
      <c r="D13" s="24" t="s">
        <v>13</v>
      </c>
      <c r="E13" s="25"/>
      <c r="F13" s="26"/>
      <c r="G13" s="20" t="s">
        <v>16</v>
      </c>
      <c r="H13" s="21"/>
      <c r="I13" s="21"/>
      <c r="J13" s="22"/>
    </row>
    <row r="14" spans="1:11" ht="27.75" customHeight="1" x14ac:dyDescent="0.25">
      <c r="A14" s="23"/>
      <c r="B14" s="23"/>
      <c r="C14" s="23"/>
      <c r="D14" s="27"/>
      <c r="E14" s="28"/>
      <c r="F14" s="29"/>
      <c r="G14" s="19" t="s">
        <v>8</v>
      </c>
      <c r="H14" s="19"/>
      <c r="I14" s="19" t="s">
        <v>9</v>
      </c>
      <c r="J14" s="19"/>
    </row>
    <row r="15" spans="1:11" ht="74.25" customHeight="1" x14ac:dyDescent="0.25">
      <c r="A15" s="23"/>
      <c r="B15" s="23"/>
      <c r="C15" s="23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1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</row>
    <row r="17" spans="1:11" ht="16.5" x14ac:dyDescent="0.25">
      <c r="A17" s="8">
        <v>1</v>
      </c>
      <c r="B17" s="9" t="s">
        <v>186</v>
      </c>
      <c r="C17" s="10" t="s">
        <v>187</v>
      </c>
      <c r="D17" s="11" t="s">
        <v>255</v>
      </c>
      <c r="E17" s="12">
        <v>43341</v>
      </c>
      <c r="F17" s="13">
        <v>1.1299999999999999</v>
      </c>
      <c r="G17" s="13" t="s">
        <v>29</v>
      </c>
      <c r="H17" s="13" t="s">
        <v>29</v>
      </c>
      <c r="I17" s="13">
        <v>1.1299999999999999</v>
      </c>
      <c r="J17" s="13">
        <v>119.45</v>
      </c>
      <c r="K17" s="6"/>
    </row>
    <row r="18" spans="1:11" ht="16.5" x14ac:dyDescent="0.25">
      <c r="A18" s="8">
        <v>2</v>
      </c>
      <c r="B18" s="9" t="s">
        <v>189</v>
      </c>
      <c r="C18" s="10" t="s">
        <v>190</v>
      </c>
      <c r="D18" s="11" t="s">
        <v>256</v>
      </c>
      <c r="E18" s="12">
        <v>43342</v>
      </c>
      <c r="F18" s="13">
        <v>0.75</v>
      </c>
      <c r="G18" s="13">
        <v>0.75</v>
      </c>
      <c r="H18" s="13">
        <v>95.137</v>
      </c>
      <c r="I18" s="13" t="s">
        <v>29</v>
      </c>
      <c r="J18" s="13" t="s">
        <v>29</v>
      </c>
      <c r="K18" s="6"/>
    </row>
    <row r="19" spans="1:11" ht="16.5" x14ac:dyDescent="0.25">
      <c r="A19" s="8">
        <v>3</v>
      </c>
      <c r="B19" s="9" t="s">
        <v>257</v>
      </c>
      <c r="C19" s="10" t="s">
        <v>258</v>
      </c>
      <c r="D19" s="11" t="s">
        <v>259</v>
      </c>
      <c r="E19" s="12">
        <v>43341</v>
      </c>
      <c r="F19" s="13">
        <v>1.865</v>
      </c>
      <c r="G19" s="13">
        <v>1.865</v>
      </c>
      <c r="H19" s="13">
        <v>236.57400000000001</v>
      </c>
      <c r="I19" s="13" t="s">
        <v>29</v>
      </c>
      <c r="J19" s="13" t="s">
        <v>29</v>
      </c>
      <c r="K19" s="6"/>
    </row>
    <row r="20" spans="1:11" ht="16.5" x14ac:dyDescent="0.25">
      <c r="A20" s="8">
        <v>4</v>
      </c>
      <c r="B20" s="9" t="s">
        <v>201</v>
      </c>
      <c r="C20" s="10" t="s">
        <v>202</v>
      </c>
      <c r="D20" s="11" t="s">
        <v>260</v>
      </c>
      <c r="E20" s="12">
        <v>43341</v>
      </c>
      <c r="F20" s="13">
        <v>0.28999999999999998</v>
      </c>
      <c r="G20" s="13" t="s">
        <v>29</v>
      </c>
      <c r="H20" s="13" t="s">
        <v>29</v>
      </c>
      <c r="I20" s="13">
        <v>0.28999999999999998</v>
      </c>
      <c r="J20" s="13">
        <v>30.655000000000001</v>
      </c>
      <c r="K20" s="6"/>
    </row>
    <row r="21" spans="1:11" ht="16.5" x14ac:dyDescent="0.25">
      <c r="A21" s="8">
        <v>5</v>
      </c>
      <c r="B21" s="9" t="s">
        <v>261</v>
      </c>
      <c r="C21" s="10" t="s">
        <v>262</v>
      </c>
      <c r="D21" s="11" t="s">
        <v>263</v>
      </c>
      <c r="E21" s="12">
        <v>43341</v>
      </c>
      <c r="F21" s="13">
        <v>4.5999999999999999E-2</v>
      </c>
      <c r="G21" s="13" t="s">
        <v>29</v>
      </c>
      <c r="H21" s="13" t="s">
        <v>29</v>
      </c>
      <c r="I21" s="13">
        <v>4.5999999999999999E-2</v>
      </c>
      <c r="J21" s="13">
        <v>4.8630000000000004</v>
      </c>
      <c r="K21" s="6"/>
    </row>
    <row r="22" spans="1:11" ht="16.5" x14ac:dyDescent="0.25">
      <c r="A22" s="8">
        <v>6</v>
      </c>
      <c r="B22" s="9" t="s">
        <v>264</v>
      </c>
      <c r="C22" s="10" t="s">
        <v>265</v>
      </c>
      <c r="D22" s="11" t="s">
        <v>266</v>
      </c>
      <c r="E22" s="12">
        <v>43341</v>
      </c>
      <c r="F22" s="13">
        <v>3.7999999999999999E-2</v>
      </c>
      <c r="G22" s="13" t="s">
        <v>29</v>
      </c>
      <c r="H22" s="13" t="s">
        <v>29</v>
      </c>
      <c r="I22" s="13">
        <v>3.7999999999999999E-2</v>
      </c>
      <c r="J22" s="13">
        <v>4.0170000000000003</v>
      </c>
      <c r="K22" s="6"/>
    </row>
    <row r="23" spans="1:11" ht="16.5" x14ac:dyDescent="0.25">
      <c r="A23" s="8">
        <v>7</v>
      </c>
      <c r="B23" s="9" t="s">
        <v>67</v>
      </c>
      <c r="C23" s="10" t="s">
        <v>68</v>
      </c>
      <c r="D23" s="11" t="s">
        <v>267</v>
      </c>
      <c r="E23" s="12">
        <v>43342</v>
      </c>
      <c r="F23" s="13">
        <v>0.36399999999999999</v>
      </c>
      <c r="G23" s="13">
        <v>0.36399999999999999</v>
      </c>
      <c r="H23" s="13">
        <v>46.173000000000002</v>
      </c>
      <c r="I23" s="13" t="s">
        <v>29</v>
      </c>
      <c r="J23" s="13" t="s">
        <v>29</v>
      </c>
      <c r="K23" s="6"/>
    </row>
    <row r="24" spans="1:11" ht="33" x14ac:dyDescent="0.25">
      <c r="A24" s="8">
        <v>8</v>
      </c>
      <c r="B24" s="9" t="s">
        <v>268</v>
      </c>
      <c r="C24" s="10" t="s">
        <v>269</v>
      </c>
      <c r="D24" s="11" t="s">
        <v>270</v>
      </c>
      <c r="E24" s="12">
        <v>43342</v>
      </c>
      <c r="F24" s="13">
        <v>7.4999999999999997E-2</v>
      </c>
      <c r="G24" s="13">
        <v>7.4999999999999997E-2</v>
      </c>
      <c r="H24" s="13">
        <v>9.5139999999999993</v>
      </c>
      <c r="I24" s="13" t="s">
        <v>29</v>
      </c>
      <c r="J24" s="13" t="s">
        <v>29</v>
      </c>
      <c r="K24" s="6"/>
    </row>
    <row r="25" spans="1:11" ht="16.5" x14ac:dyDescent="0.25">
      <c r="A25" s="8">
        <v>9</v>
      </c>
      <c r="B25" s="9" t="s">
        <v>271</v>
      </c>
      <c r="C25" s="10" t="s">
        <v>272</v>
      </c>
      <c r="D25" s="11" t="s">
        <v>273</v>
      </c>
      <c r="E25" s="12">
        <v>43347</v>
      </c>
      <c r="F25" s="13">
        <v>6.4000000000000001E-2</v>
      </c>
      <c r="G25" s="13">
        <v>6.4000000000000001E-2</v>
      </c>
      <c r="H25" s="13">
        <v>8.1180000000000003</v>
      </c>
      <c r="I25" s="13" t="s">
        <v>29</v>
      </c>
      <c r="J25" s="13" t="s">
        <v>29</v>
      </c>
      <c r="K25" s="6"/>
    </row>
    <row r="26" spans="1:11" ht="33" x14ac:dyDescent="0.25">
      <c r="A26" s="8">
        <v>10</v>
      </c>
      <c r="B26" s="9" t="s">
        <v>274</v>
      </c>
      <c r="C26" s="10" t="s">
        <v>275</v>
      </c>
      <c r="D26" s="11" t="s">
        <v>276</v>
      </c>
      <c r="E26" s="12">
        <v>43342</v>
      </c>
      <c r="F26" s="13">
        <v>6.4000000000000001E-2</v>
      </c>
      <c r="G26" s="13">
        <v>6.4000000000000001E-2</v>
      </c>
      <c r="H26" s="13">
        <v>8.1180000000000003</v>
      </c>
      <c r="I26" s="13" t="s">
        <v>29</v>
      </c>
      <c r="J26" s="13" t="s">
        <v>29</v>
      </c>
      <c r="K26" s="6"/>
    </row>
    <row r="27" spans="1:11" ht="33" x14ac:dyDescent="0.25">
      <c r="A27" s="8">
        <v>11</v>
      </c>
      <c r="B27" s="9" t="s">
        <v>277</v>
      </c>
      <c r="C27" s="10" t="s">
        <v>278</v>
      </c>
      <c r="D27" s="11" t="s">
        <v>279</v>
      </c>
      <c r="E27" s="12">
        <v>43342</v>
      </c>
      <c r="F27" s="13">
        <v>2.5000000000000001E-2</v>
      </c>
      <c r="G27" s="13">
        <v>2.5000000000000001E-2</v>
      </c>
      <c r="H27" s="13">
        <v>3.1709999999999998</v>
      </c>
      <c r="I27" s="13" t="s">
        <v>29</v>
      </c>
      <c r="J27" s="13" t="s">
        <v>29</v>
      </c>
      <c r="K27" s="6"/>
    </row>
    <row r="28" spans="1:11" ht="16.5" x14ac:dyDescent="0.25">
      <c r="A28" s="8">
        <v>12</v>
      </c>
      <c r="B28" s="9" t="s">
        <v>280</v>
      </c>
      <c r="C28" s="10" t="s">
        <v>281</v>
      </c>
      <c r="D28" s="11" t="s">
        <v>282</v>
      </c>
      <c r="E28" s="12">
        <v>43341</v>
      </c>
      <c r="F28" s="13">
        <v>0.27</v>
      </c>
      <c r="G28" s="13">
        <v>0.27</v>
      </c>
      <c r="H28" s="13">
        <v>34.249000000000002</v>
      </c>
      <c r="I28" s="13" t="s">
        <v>29</v>
      </c>
      <c r="J28" s="13" t="s">
        <v>29</v>
      </c>
      <c r="K28" s="6"/>
    </row>
    <row r="29" spans="1:11" ht="16.5" x14ac:dyDescent="0.25">
      <c r="A29" s="8">
        <v>13</v>
      </c>
      <c r="B29" s="9" t="s">
        <v>283</v>
      </c>
      <c r="C29" s="10" t="s">
        <v>284</v>
      </c>
      <c r="D29" s="11" t="s">
        <v>285</v>
      </c>
      <c r="E29" s="12">
        <v>43342</v>
      </c>
      <c r="F29" s="13">
        <v>5.1999999999999998E-2</v>
      </c>
      <c r="G29" s="13">
        <v>5.1999999999999998E-2</v>
      </c>
      <c r="H29" s="13">
        <v>6.5960000000000001</v>
      </c>
      <c r="I29" s="13" t="s">
        <v>29</v>
      </c>
      <c r="J29" s="13" t="s">
        <v>29</v>
      </c>
      <c r="K29" s="6"/>
    </row>
    <row r="30" spans="1:11" ht="16.5" x14ac:dyDescent="0.25">
      <c r="A30" s="8">
        <v>14</v>
      </c>
      <c r="B30" s="9" t="s">
        <v>286</v>
      </c>
      <c r="C30" s="10" t="s">
        <v>287</v>
      </c>
      <c r="D30" s="11" t="s">
        <v>288</v>
      </c>
      <c r="E30" s="12">
        <v>43342</v>
      </c>
      <c r="F30" s="13">
        <v>0.01</v>
      </c>
      <c r="G30" s="13">
        <v>0.01</v>
      </c>
      <c r="H30" s="13">
        <v>1.268</v>
      </c>
      <c r="I30" s="13" t="s">
        <v>29</v>
      </c>
      <c r="J30" s="13" t="s">
        <v>29</v>
      </c>
      <c r="K30" s="6"/>
    </row>
    <row r="31" spans="1:11" ht="16.5" x14ac:dyDescent="0.25">
      <c r="A31" s="8">
        <v>15</v>
      </c>
      <c r="B31" s="9" t="s">
        <v>289</v>
      </c>
      <c r="C31" s="10" t="s">
        <v>290</v>
      </c>
      <c r="D31" s="11" t="s">
        <v>291</v>
      </c>
      <c r="E31" s="12">
        <v>43342</v>
      </c>
      <c r="F31" s="13">
        <v>0.17299999999999999</v>
      </c>
      <c r="G31" s="13">
        <v>0.17299999999999999</v>
      </c>
      <c r="H31" s="13">
        <v>21.945</v>
      </c>
      <c r="I31" s="13" t="s">
        <v>29</v>
      </c>
      <c r="J31" s="13" t="s">
        <v>29</v>
      </c>
      <c r="K31" s="6"/>
    </row>
    <row r="32" spans="1:11" ht="16.5" x14ac:dyDescent="0.25">
      <c r="A32" s="8">
        <v>16</v>
      </c>
      <c r="B32" s="9" t="s">
        <v>292</v>
      </c>
      <c r="C32" s="10" t="s">
        <v>293</v>
      </c>
      <c r="D32" s="11" t="s">
        <v>294</v>
      </c>
      <c r="E32" s="12">
        <v>43342</v>
      </c>
      <c r="F32" s="13">
        <v>0.55200000000000005</v>
      </c>
      <c r="G32" s="13" t="s">
        <v>29</v>
      </c>
      <c r="H32" s="13" t="s">
        <v>29</v>
      </c>
      <c r="I32" s="13">
        <v>0.55200000000000005</v>
      </c>
      <c r="J32" s="13">
        <v>58.350999999999999</v>
      </c>
      <c r="K32" s="6"/>
    </row>
    <row r="33" spans="1:11" ht="16.5" x14ac:dyDescent="0.25">
      <c r="A33" s="8">
        <v>17</v>
      </c>
      <c r="B33" s="9" t="s">
        <v>295</v>
      </c>
      <c r="C33" s="10" t="s">
        <v>296</v>
      </c>
      <c r="D33" s="11" t="s">
        <v>297</v>
      </c>
      <c r="E33" s="12">
        <v>43342</v>
      </c>
      <c r="F33" s="13">
        <v>4.9000000000000002E-2</v>
      </c>
      <c r="G33" s="13">
        <v>4.9000000000000002E-2</v>
      </c>
      <c r="H33" s="13">
        <v>6.2160000000000002</v>
      </c>
      <c r="I33" s="13" t="s">
        <v>29</v>
      </c>
      <c r="J33" s="13" t="s">
        <v>29</v>
      </c>
      <c r="K33" s="6"/>
    </row>
    <row r="34" spans="1:11" ht="33" x14ac:dyDescent="0.25">
      <c r="A34" s="8">
        <v>18</v>
      </c>
      <c r="B34" s="9" t="s">
        <v>298</v>
      </c>
      <c r="C34" s="10" t="s">
        <v>299</v>
      </c>
      <c r="D34" s="11" t="s">
        <v>300</v>
      </c>
      <c r="E34" s="12">
        <v>43341</v>
      </c>
      <c r="F34" s="13">
        <v>2.448</v>
      </c>
      <c r="G34" s="13">
        <v>2.448</v>
      </c>
      <c r="H34" s="13">
        <v>310.52699999999999</v>
      </c>
      <c r="I34" s="13" t="s">
        <v>29</v>
      </c>
      <c r="J34" s="13" t="s">
        <v>29</v>
      </c>
      <c r="K34" s="6"/>
    </row>
    <row r="35" spans="1:11" ht="16.5" x14ac:dyDescent="0.25">
      <c r="A35" s="8">
        <v>19</v>
      </c>
      <c r="B35" s="9" t="s">
        <v>301</v>
      </c>
      <c r="C35" s="10" t="s">
        <v>302</v>
      </c>
      <c r="D35" s="11" t="s">
        <v>303</v>
      </c>
      <c r="E35" s="12">
        <v>43349</v>
      </c>
      <c r="F35" s="13">
        <v>0.193</v>
      </c>
      <c r="G35" s="13">
        <v>0.193</v>
      </c>
      <c r="H35" s="13">
        <v>24.481999999999999</v>
      </c>
      <c r="I35" s="13" t="s">
        <v>29</v>
      </c>
      <c r="J35" s="13" t="s">
        <v>29</v>
      </c>
      <c r="K35" s="6"/>
    </row>
    <row r="36" spans="1:11" ht="16.5" x14ac:dyDescent="0.25">
      <c r="A36" s="8">
        <v>20</v>
      </c>
      <c r="B36" s="9" t="s">
        <v>206</v>
      </c>
      <c r="C36" s="10" t="s">
        <v>207</v>
      </c>
      <c r="D36" s="11" t="s">
        <v>304</v>
      </c>
      <c r="E36" s="12">
        <v>43341</v>
      </c>
      <c r="F36" s="13">
        <v>0.184</v>
      </c>
      <c r="G36" s="13">
        <v>0.184</v>
      </c>
      <c r="H36" s="13">
        <v>23.34</v>
      </c>
      <c r="I36" s="13" t="s">
        <v>29</v>
      </c>
      <c r="J36" s="13" t="s">
        <v>29</v>
      </c>
      <c r="K36" s="6"/>
    </row>
    <row r="37" spans="1:11" ht="16.5" x14ac:dyDescent="0.25">
      <c r="A37" s="8">
        <v>21</v>
      </c>
      <c r="B37" s="9" t="s">
        <v>210</v>
      </c>
      <c r="C37" s="10" t="s">
        <v>211</v>
      </c>
      <c r="D37" s="11" t="s">
        <v>305</v>
      </c>
      <c r="E37" s="12">
        <v>43340</v>
      </c>
      <c r="F37" s="13">
        <v>0.51900000000000002</v>
      </c>
      <c r="G37" s="13">
        <v>0.51900000000000002</v>
      </c>
      <c r="H37" s="13">
        <v>65.834999999999994</v>
      </c>
      <c r="I37" s="13" t="s">
        <v>29</v>
      </c>
      <c r="J37" s="13" t="s">
        <v>29</v>
      </c>
      <c r="K37" s="6"/>
    </row>
    <row r="38" spans="1:11" ht="16.5" x14ac:dyDescent="0.25">
      <c r="A38" s="8">
        <v>22</v>
      </c>
      <c r="B38" s="9" t="s">
        <v>306</v>
      </c>
      <c r="C38" s="10" t="s">
        <v>307</v>
      </c>
      <c r="D38" s="11" t="s">
        <v>308</v>
      </c>
      <c r="E38" s="12">
        <v>43341</v>
      </c>
      <c r="F38" s="13">
        <v>5.3999999999999999E-2</v>
      </c>
      <c r="G38" s="13">
        <v>5.3999999999999999E-2</v>
      </c>
      <c r="H38" s="13">
        <v>6.85</v>
      </c>
      <c r="I38" s="13" t="s">
        <v>29</v>
      </c>
      <c r="J38" s="13" t="s">
        <v>29</v>
      </c>
      <c r="K38" s="6"/>
    </row>
    <row r="39" spans="1:11" ht="16.5" x14ac:dyDescent="0.25">
      <c r="A39" s="8">
        <v>23</v>
      </c>
      <c r="B39" s="9" t="s">
        <v>215</v>
      </c>
      <c r="C39" s="10" t="s">
        <v>216</v>
      </c>
      <c r="D39" s="11" t="s">
        <v>309</v>
      </c>
      <c r="E39" s="12">
        <v>43341</v>
      </c>
      <c r="F39" s="13">
        <v>1.1559999999999999</v>
      </c>
      <c r="G39" s="13" t="s">
        <v>29</v>
      </c>
      <c r="H39" s="13" t="s">
        <v>29</v>
      </c>
      <c r="I39" s="13">
        <v>1.1559999999999999</v>
      </c>
      <c r="J39" s="13">
        <v>122.19799999999999</v>
      </c>
      <c r="K39" s="6"/>
    </row>
    <row r="40" spans="1:11" ht="16.5" x14ac:dyDescent="0.25">
      <c r="A40" s="8">
        <v>24</v>
      </c>
      <c r="B40" s="9" t="s">
        <v>218</v>
      </c>
      <c r="C40" s="10" t="s">
        <v>219</v>
      </c>
      <c r="D40" s="11" t="s">
        <v>310</v>
      </c>
      <c r="E40" s="12">
        <v>43342</v>
      </c>
      <c r="F40" s="13">
        <v>0.35499999999999998</v>
      </c>
      <c r="G40" s="13" t="s">
        <v>29</v>
      </c>
      <c r="H40" s="13" t="s">
        <v>29</v>
      </c>
      <c r="I40" s="13">
        <v>0.35499999999999998</v>
      </c>
      <c r="J40" s="13">
        <v>37.526000000000003</v>
      </c>
      <c r="K40" s="6"/>
    </row>
    <row r="41" spans="1:11" ht="16.5" x14ac:dyDescent="0.25">
      <c r="A41" s="8">
        <v>25</v>
      </c>
      <c r="B41" s="9" t="s">
        <v>159</v>
      </c>
      <c r="C41" s="10" t="s">
        <v>160</v>
      </c>
      <c r="D41" s="11" t="s">
        <v>311</v>
      </c>
      <c r="E41" s="12">
        <v>43342</v>
      </c>
      <c r="F41" s="13">
        <v>13.365</v>
      </c>
      <c r="G41" s="13">
        <v>6.9249999999999998</v>
      </c>
      <c r="H41" s="13">
        <v>878.43100000000004</v>
      </c>
      <c r="I41" s="13">
        <v>6.44</v>
      </c>
      <c r="J41" s="13">
        <v>680.75800000000004</v>
      </c>
      <c r="K41" s="6"/>
    </row>
    <row r="42" spans="1:11" ht="16.5" x14ac:dyDescent="0.25">
      <c r="A42" s="8">
        <v>26</v>
      </c>
      <c r="B42" s="9" t="s">
        <v>312</v>
      </c>
      <c r="C42" s="10" t="s">
        <v>313</v>
      </c>
      <c r="D42" s="11" t="s">
        <v>314</v>
      </c>
      <c r="E42" s="12">
        <v>43341</v>
      </c>
      <c r="F42" s="13">
        <v>3.1070000000000002</v>
      </c>
      <c r="G42" s="13">
        <v>3.1070000000000002</v>
      </c>
      <c r="H42" s="13">
        <v>394.12099999999998</v>
      </c>
      <c r="I42" s="13" t="s">
        <v>29</v>
      </c>
      <c r="J42" s="13" t="s">
        <v>29</v>
      </c>
      <c r="K42" s="6"/>
    </row>
    <row r="43" spans="1:11" ht="16.5" x14ac:dyDescent="0.25">
      <c r="A43" s="8">
        <v>27</v>
      </c>
      <c r="B43" s="9" t="s">
        <v>101</v>
      </c>
      <c r="C43" s="10" t="s">
        <v>102</v>
      </c>
      <c r="D43" s="11" t="s">
        <v>315</v>
      </c>
      <c r="E43" s="12">
        <v>43341</v>
      </c>
      <c r="F43" s="13">
        <v>0.61799999999999999</v>
      </c>
      <c r="G43" s="13">
        <v>0.61799999999999999</v>
      </c>
      <c r="H43" s="13">
        <v>78.393000000000001</v>
      </c>
      <c r="I43" s="13" t="s">
        <v>29</v>
      </c>
      <c r="J43" s="13" t="s">
        <v>29</v>
      </c>
      <c r="K43" s="6"/>
    </row>
    <row r="44" spans="1:11" ht="16.5" x14ac:dyDescent="0.25">
      <c r="A44" s="8">
        <v>28</v>
      </c>
      <c r="B44" s="9" t="s">
        <v>163</v>
      </c>
      <c r="C44" s="10" t="s">
        <v>164</v>
      </c>
      <c r="D44" s="11" t="s">
        <v>316</v>
      </c>
      <c r="E44" s="12">
        <v>43342</v>
      </c>
      <c r="F44" s="13">
        <v>15.09</v>
      </c>
      <c r="G44" s="13">
        <v>15.09</v>
      </c>
      <c r="H44" s="13">
        <v>1914.1559999999999</v>
      </c>
      <c r="I44" s="13" t="s">
        <v>29</v>
      </c>
      <c r="J44" s="13" t="s">
        <v>29</v>
      </c>
      <c r="K44" s="6"/>
    </row>
    <row r="45" spans="1:11" ht="16.5" x14ac:dyDescent="0.25">
      <c r="A45" s="8">
        <v>29</v>
      </c>
      <c r="B45" s="9" t="s">
        <v>224</v>
      </c>
      <c r="C45" s="10" t="s">
        <v>225</v>
      </c>
      <c r="D45" s="11" t="s">
        <v>317</v>
      </c>
      <c r="E45" s="12">
        <v>43342</v>
      </c>
      <c r="F45" s="13">
        <v>0.214</v>
      </c>
      <c r="G45" s="13">
        <v>0.214</v>
      </c>
      <c r="H45" s="13">
        <v>27.146000000000001</v>
      </c>
      <c r="I45" s="13" t="s">
        <v>29</v>
      </c>
      <c r="J45" s="13" t="s">
        <v>29</v>
      </c>
      <c r="K45" s="6"/>
    </row>
    <row r="46" spans="1:11" ht="16.5" x14ac:dyDescent="0.25">
      <c r="A46" s="8">
        <v>30</v>
      </c>
      <c r="B46" s="9" t="s">
        <v>318</v>
      </c>
      <c r="C46" s="10" t="s">
        <v>319</v>
      </c>
      <c r="D46" s="11" t="s">
        <v>320</v>
      </c>
      <c r="E46" s="12">
        <v>43341</v>
      </c>
      <c r="F46" s="13">
        <v>0.86599999999999999</v>
      </c>
      <c r="G46" s="13">
        <v>0.78</v>
      </c>
      <c r="H46" s="13">
        <v>98.941999999999993</v>
      </c>
      <c r="I46" s="13">
        <v>8.5999999999999993E-2</v>
      </c>
      <c r="J46" s="13">
        <v>9.0909999999999993</v>
      </c>
      <c r="K46" s="6"/>
    </row>
    <row r="47" spans="1:11" ht="16.5" x14ac:dyDescent="0.25">
      <c r="A47" s="8">
        <v>31</v>
      </c>
      <c r="B47" s="9" t="s">
        <v>163</v>
      </c>
      <c r="C47" s="10" t="s">
        <v>164</v>
      </c>
      <c r="D47" s="11" t="s">
        <v>321</v>
      </c>
      <c r="E47" s="12">
        <v>43341</v>
      </c>
      <c r="F47" s="13">
        <v>0.43</v>
      </c>
      <c r="G47" s="13">
        <v>0.43</v>
      </c>
      <c r="H47" s="13">
        <v>54.545000000000002</v>
      </c>
      <c r="I47" s="13" t="s">
        <v>29</v>
      </c>
      <c r="J47" s="13" t="s">
        <v>29</v>
      </c>
      <c r="K47" s="6"/>
    </row>
    <row r="48" spans="1:11" ht="16.5" x14ac:dyDescent="0.25">
      <c r="A48" s="8">
        <v>32</v>
      </c>
      <c r="B48" s="9" t="s">
        <v>95</v>
      </c>
      <c r="C48" s="10" t="s">
        <v>96</v>
      </c>
      <c r="D48" s="11" t="s">
        <v>322</v>
      </c>
      <c r="E48" s="12">
        <v>43342</v>
      </c>
      <c r="F48" s="13">
        <v>0.27800000000000002</v>
      </c>
      <c r="G48" s="13" t="s">
        <v>29</v>
      </c>
      <c r="H48" s="13" t="s">
        <v>29</v>
      </c>
      <c r="I48" s="13">
        <v>0.27800000000000002</v>
      </c>
      <c r="J48" s="13">
        <v>29.387</v>
      </c>
      <c r="K48" s="6"/>
    </row>
    <row r="49" spans="1:11" ht="16.5" x14ac:dyDescent="0.25">
      <c r="A49" s="8">
        <v>33</v>
      </c>
      <c r="B49" s="9" t="s">
        <v>229</v>
      </c>
      <c r="C49" s="10" t="s">
        <v>230</v>
      </c>
      <c r="D49" s="11" t="s">
        <v>323</v>
      </c>
      <c r="E49" s="12">
        <v>43342</v>
      </c>
      <c r="F49" s="13">
        <v>7.5579999999999998</v>
      </c>
      <c r="G49" s="13">
        <v>7.5579999999999998</v>
      </c>
      <c r="H49" s="13">
        <v>958.72699999999998</v>
      </c>
      <c r="I49" s="13" t="s">
        <v>29</v>
      </c>
      <c r="J49" s="13" t="s">
        <v>29</v>
      </c>
      <c r="K49" s="6"/>
    </row>
    <row r="50" spans="1:11" ht="16.5" x14ac:dyDescent="0.25">
      <c r="A50" s="8">
        <v>34</v>
      </c>
      <c r="B50" s="9" t="s">
        <v>98</v>
      </c>
      <c r="C50" s="10" t="s">
        <v>99</v>
      </c>
      <c r="D50" s="11" t="s">
        <v>324</v>
      </c>
      <c r="E50" s="12">
        <v>43341</v>
      </c>
      <c r="F50" s="13">
        <v>0.221</v>
      </c>
      <c r="G50" s="13" t="s">
        <v>29</v>
      </c>
      <c r="H50" s="13" t="s">
        <v>29</v>
      </c>
      <c r="I50" s="13">
        <v>0.221</v>
      </c>
      <c r="J50" s="13">
        <v>23.361000000000001</v>
      </c>
      <c r="K50" s="6"/>
    </row>
    <row r="51" spans="1:11" ht="33" x14ac:dyDescent="0.25">
      <c r="A51" s="8">
        <v>35</v>
      </c>
      <c r="B51" s="9" t="s">
        <v>121</v>
      </c>
      <c r="C51" s="10" t="s">
        <v>122</v>
      </c>
      <c r="D51" s="11" t="s">
        <v>325</v>
      </c>
      <c r="E51" s="12">
        <v>43341</v>
      </c>
      <c r="F51" s="13">
        <v>0.14299999999999999</v>
      </c>
      <c r="G51" s="13">
        <v>0.14299999999999999</v>
      </c>
      <c r="H51" s="13">
        <v>18.138999999999999</v>
      </c>
      <c r="I51" s="13" t="s">
        <v>29</v>
      </c>
      <c r="J51" s="13" t="s">
        <v>29</v>
      </c>
      <c r="K51" s="6"/>
    </row>
    <row r="52" spans="1:11" ht="16.5" x14ac:dyDescent="0.25">
      <c r="A52" s="8">
        <v>36</v>
      </c>
      <c r="B52" s="9" t="s">
        <v>173</v>
      </c>
      <c r="C52" s="10" t="s">
        <v>174</v>
      </c>
      <c r="D52" s="11" t="s">
        <v>326</v>
      </c>
      <c r="E52" s="12">
        <v>43342</v>
      </c>
      <c r="F52" s="13">
        <v>6.452</v>
      </c>
      <c r="G52" s="13" t="s">
        <v>29</v>
      </c>
      <c r="H52" s="13" t="s">
        <v>29</v>
      </c>
      <c r="I52" s="13">
        <v>6.452</v>
      </c>
      <c r="J52" s="13">
        <v>682.02599999999995</v>
      </c>
      <c r="K52" s="6"/>
    </row>
    <row r="53" spans="1:11" ht="16.5" x14ac:dyDescent="0.25">
      <c r="A53" s="8">
        <v>37</v>
      </c>
      <c r="B53" s="9" t="s">
        <v>101</v>
      </c>
      <c r="C53" s="10" t="s">
        <v>102</v>
      </c>
      <c r="D53" s="11" t="s">
        <v>328</v>
      </c>
      <c r="E53" s="12">
        <v>43342</v>
      </c>
      <c r="F53" s="13">
        <v>4.4379999999999997</v>
      </c>
      <c r="G53" s="13">
        <v>1</v>
      </c>
      <c r="H53" s="13">
        <v>126.849</v>
      </c>
      <c r="I53" s="13">
        <v>3.4380000000000002</v>
      </c>
      <c r="J53" s="13">
        <v>363.423</v>
      </c>
      <c r="K53" s="6"/>
    </row>
    <row r="54" spans="1:11" ht="16.5" x14ac:dyDescent="0.25">
      <c r="A54" s="8">
        <v>38</v>
      </c>
      <c r="B54" s="9" t="s">
        <v>101</v>
      </c>
      <c r="C54" s="10" t="s">
        <v>102</v>
      </c>
      <c r="D54" s="11" t="s">
        <v>327</v>
      </c>
      <c r="E54" s="12">
        <v>43350</v>
      </c>
      <c r="F54" s="13">
        <v>10.398</v>
      </c>
      <c r="G54" s="13">
        <v>2</v>
      </c>
      <c r="H54" s="13">
        <v>253.69900000000001</v>
      </c>
      <c r="I54" s="13">
        <v>8.3979999999999997</v>
      </c>
      <c r="J54" s="13">
        <v>887.73400000000004</v>
      </c>
      <c r="K54" s="6"/>
    </row>
    <row r="55" spans="1:11" ht="16.5" x14ac:dyDescent="0.25">
      <c r="A55" s="8">
        <v>39</v>
      </c>
      <c r="B55" s="9" t="s">
        <v>329</v>
      </c>
      <c r="C55" s="10" t="s">
        <v>330</v>
      </c>
      <c r="D55" s="11" t="s">
        <v>331</v>
      </c>
      <c r="E55" s="12">
        <v>43341</v>
      </c>
      <c r="F55" s="13">
        <v>3.4000000000000002E-2</v>
      </c>
      <c r="G55" s="13">
        <v>3.4000000000000002E-2</v>
      </c>
      <c r="H55" s="13">
        <v>4.3129999999999997</v>
      </c>
      <c r="I55" s="13" t="s">
        <v>29</v>
      </c>
      <c r="J55" s="13" t="s">
        <v>29</v>
      </c>
      <c r="K55" s="6"/>
    </row>
    <row r="56" spans="1:11" ht="16.5" x14ac:dyDescent="0.25">
      <c r="A56" s="8">
        <v>40</v>
      </c>
      <c r="B56" s="9" t="s">
        <v>107</v>
      </c>
      <c r="C56" s="10" t="s">
        <v>108</v>
      </c>
      <c r="D56" s="11" t="s">
        <v>332</v>
      </c>
      <c r="E56" s="12">
        <v>43341</v>
      </c>
      <c r="F56" s="13">
        <v>2.9489999999999998</v>
      </c>
      <c r="G56" s="13">
        <v>2.9489999999999998</v>
      </c>
      <c r="H56" s="13">
        <v>374.07900000000001</v>
      </c>
      <c r="I56" s="13" t="s">
        <v>29</v>
      </c>
      <c r="J56" s="13" t="s">
        <v>29</v>
      </c>
      <c r="K56" s="6"/>
    </row>
    <row r="57" spans="1:11" ht="16.5" x14ac:dyDescent="0.25">
      <c r="A57" s="8">
        <v>41</v>
      </c>
      <c r="B57" s="9" t="s">
        <v>333</v>
      </c>
      <c r="C57" s="10" t="s">
        <v>334</v>
      </c>
      <c r="D57" s="11" t="s">
        <v>335</v>
      </c>
      <c r="E57" s="12">
        <v>43342</v>
      </c>
      <c r="F57" s="13">
        <v>3.2050000000000001</v>
      </c>
      <c r="G57" s="13">
        <v>3.2050000000000001</v>
      </c>
      <c r="H57" s="13">
        <v>406.55200000000002</v>
      </c>
      <c r="I57" s="13" t="s">
        <v>29</v>
      </c>
      <c r="J57" s="13" t="s">
        <v>29</v>
      </c>
      <c r="K57" s="6"/>
    </row>
    <row r="58" spans="1:11" ht="16.5" x14ac:dyDescent="0.25">
      <c r="A58" s="8">
        <v>42</v>
      </c>
      <c r="B58" s="9" t="s">
        <v>240</v>
      </c>
      <c r="C58" s="10" t="s">
        <v>241</v>
      </c>
      <c r="D58" s="11" t="s">
        <v>336</v>
      </c>
      <c r="E58" s="12">
        <v>43341</v>
      </c>
      <c r="F58" s="13">
        <v>1.847</v>
      </c>
      <c r="G58" s="13">
        <v>1.847</v>
      </c>
      <c r="H58" s="13">
        <v>234.291</v>
      </c>
      <c r="I58" s="13" t="s">
        <v>29</v>
      </c>
      <c r="J58" s="13" t="s">
        <v>29</v>
      </c>
      <c r="K58" s="6"/>
    </row>
    <row r="59" spans="1:11" ht="16.5" x14ac:dyDescent="0.25">
      <c r="A59" s="8">
        <v>43</v>
      </c>
      <c r="B59" s="9" t="s">
        <v>337</v>
      </c>
      <c r="C59" s="10" t="s">
        <v>338</v>
      </c>
      <c r="D59" s="11" t="s">
        <v>339</v>
      </c>
      <c r="E59" s="12">
        <v>43341</v>
      </c>
      <c r="F59" s="13">
        <v>0.89</v>
      </c>
      <c r="G59" s="13">
        <v>0.89</v>
      </c>
      <c r="H59" s="13">
        <v>112.896</v>
      </c>
      <c r="I59" s="13" t="s">
        <v>29</v>
      </c>
      <c r="J59" s="13" t="s">
        <v>29</v>
      </c>
      <c r="K59" s="6"/>
    </row>
    <row r="60" spans="1:11" ht="16.5" x14ac:dyDescent="0.25">
      <c r="A60" s="8">
        <v>44</v>
      </c>
      <c r="B60" s="9" t="s">
        <v>340</v>
      </c>
      <c r="C60" s="10" t="s">
        <v>341</v>
      </c>
      <c r="D60" s="11" t="s">
        <v>342</v>
      </c>
      <c r="E60" s="12">
        <v>43341</v>
      </c>
      <c r="F60" s="13">
        <v>0.107</v>
      </c>
      <c r="G60" s="13">
        <v>0.107</v>
      </c>
      <c r="H60" s="13">
        <v>13.573</v>
      </c>
      <c r="I60" s="13" t="s">
        <v>29</v>
      </c>
      <c r="J60" s="13" t="s">
        <v>29</v>
      </c>
      <c r="K60" s="6"/>
    </row>
    <row r="61" spans="1:11" ht="16.5" x14ac:dyDescent="0.25">
      <c r="A61" s="8">
        <v>45</v>
      </c>
      <c r="B61" s="9" t="s">
        <v>244</v>
      </c>
      <c r="C61" s="10" t="s">
        <v>245</v>
      </c>
      <c r="D61" s="11" t="s">
        <v>343</v>
      </c>
      <c r="E61" s="12">
        <v>43342</v>
      </c>
      <c r="F61" s="13">
        <v>1.111</v>
      </c>
      <c r="G61" s="13">
        <v>1.111</v>
      </c>
      <c r="H61" s="13">
        <v>140.93</v>
      </c>
      <c r="I61" s="13" t="s">
        <v>29</v>
      </c>
      <c r="J61" s="13" t="s">
        <v>29</v>
      </c>
      <c r="K61" s="6"/>
    </row>
    <row r="62" spans="1:11" ht="16.5" x14ac:dyDescent="0.25">
      <c r="A62" s="8">
        <v>46</v>
      </c>
      <c r="B62" s="9" t="s">
        <v>113</v>
      </c>
      <c r="C62" s="10" t="s">
        <v>114</v>
      </c>
      <c r="D62" s="11" t="s">
        <v>344</v>
      </c>
      <c r="E62" s="12">
        <v>43341</v>
      </c>
      <c r="F62" s="13">
        <v>0.59899999999999998</v>
      </c>
      <c r="G62" s="13">
        <v>0.59899999999999998</v>
      </c>
      <c r="H62" s="13">
        <v>75.983000000000004</v>
      </c>
      <c r="I62" s="13" t="s">
        <v>29</v>
      </c>
      <c r="J62" s="13" t="s">
        <v>29</v>
      </c>
      <c r="K62" s="6"/>
    </row>
    <row r="63" spans="1:11" ht="33" x14ac:dyDescent="0.25">
      <c r="A63" s="8">
        <v>47</v>
      </c>
      <c r="B63" s="9" t="s">
        <v>121</v>
      </c>
      <c r="C63" s="10" t="s">
        <v>122</v>
      </c>
      <c r="D63" s="11" t="s">
        <v>345</v>
      </c>
      <c r="E63" s="12">
        <v>43342</v>
      </c>
      <c r="F63" s="13">
        <v>14.97</v>
      </c>
      <c r="G63" s="13">
        <v>11.4</v>
      </c>
      <c r="H63" s="13">
        <v>1446.0820000000001</v>
      </c>
      <c r="I63" s="13">
        <v>3.57</v>
      </c>
      <c r="J63" s="13">
        <v>377.37700000000001</v>
      </c>
      <c r="K63" s="6"/>
    </row>
    <row r="64" spans="1:11" ht="33" x14ac:dyDescent="0.25">
      <c r="A64" s="8">
        <v>48</v>
      </c>
      <c r="B64" s="9" t="s">
        <v>121</v>
      </c>
      <c r="C64" s="10" t="s">
        <v>122</v>
      </c>
      <c r="D64" s="11" t="s">
        <v>346</v>
      </c>
      <c r="E64" s="12">
        <v>43342</v>
      </c>
      <c r="F64" s="13">
        <v>8.7999999999999995E-2</v>
      </c>
      <c r="G64" s="13" t="s">
        <v>29</v>
      </c>
      <c r="H64" s="13" t="s">
        <v>29</v>
      </c>
      <c r="I64" s="13">
        <v>8.7999999999999995E-2</v>
      </c>
      <c r="J64" s="13">
        <v>9.3019999999999996</v>
      </c>
      <c r="K64" s="6"/>
    </row>
    <row r="65" spans="1:11" ht="16.5" x14ac:dyDescent="0.25">
      <c r="A65" s="8">
        <v>49</v>
      </c>
      <c r="B65" s="9" t="s">
        <v>173</v>
      </c>
      <c r="C65" s="10" t="s">
        <v>174</v>
      </c>
      <c r="D65" s="11" t="s">
        <v>411</v>
      </c>
      <c r="E65" s="12">
        <v>43929</v>
      </c>
      <c r="F65" s="13">
        <v>1.4E-2</v>
      </c>
      <c r="G65" s="13" t="s">
        <v>29</v>
      </c>
      <c r="H65" s="13" t="s">
        <v>29</v>
      </c>
      <c r="I65" s="13">
        <v>1.4E-2</v>
      </c>
      <c r="J65" s="13">
        <v>1.48</v>
      </c>
      <c r="K65" s="6"/>
    </row>
    <row r="66" spans="1:11" ht="16.5" x14ac:dyDescent="0.25">
      <c r="A66" s="8">
        <v>50</v>
      </c>
      <c r="B66" s="9" t="s">
        <v>101</v>
      </c>
      <c r="C66" s="10" t="s">
        <v>102</v>
      </c>
      <c r="D66" s="11" t="s">
        <v>404</v>
      </c>
      <c r="E66" s="12">
        <v>43917</v>
      </c>
      <c r="F66" s="13">
        <v>1E-3</v>
      </c>
      <c r="G66" s="13" t="s">
        <v>29</v>
      </c>
      <c r="H66" s="13" t="s">
        <v>29</v>
      </c>
      <c r="I66" s="13" t="s">
        <v>29</v>
      </c>
      <c r="J66" s="13">
        <v>0.106</v>
      </c>
      <c r="K66" s="6"/>
    </row>
    <row r="67" spans="1:11" ht="33" x14ac:dyDescent="0.25">
      <c r="A67" s="8">
        <v>51</v>
      </c>
      <c r="B67" s="9" t="s">
        <v>57</v>
      </c>
      <c r="C67" s="10"/>
      <c r="D67" s="11"/>
      <c r="E67" s="12"/>
      <c r="F67" s="13">
        <v>0.28100000000000003</v>
      </c>
      <c r="G67" s="13" t="s">
        <v>29</v>
      </c>
      <c r="H67" s="13" t="s">
        <v>29</v>
      </c>
      <c r="I67" s="13">
        <v>0.28100000000000003</v>
      </c>
      <c r="J67" s="13">
        <v>29.704000000000001</v>
      </c>
      <c r="K67" s="6"/>
    </row>
    <row r="68" spans="1:11" ht="16.5" x14ac:dyDescent="0.25">
      <c r="A68" s="8"/>
      <c r="B68" s="9"/>
      <c r="C68" s="10"/>
      <c r="D68" s="11"/>
      <c r="E68" s="12"/>
      <c r="F68" s="13">
        <v>99.999999999999986</v>
      </c>
      <c r="G68" s="13">
        <v>67.165999999999997</v>
      </c>
      <c r="H68" s="13">
        <v>8519.9600000000009</v>
      </c>
      <c r="I68" s="13">
        <v>32.832999999999998</v>
      </c>
      <c r="J68" s="13">
        <v>3470.8090000000007</v>
      </c>
      <c r="K68" s="6"/>
    </row>
    <row r="69" spans="1:11" ht="16.5" x14ac:dyDescent="0.25">
      <c r="A69" s="8"/>
      <c r="B69" s="9" t="s">
        <v>58</v>
      </c>
      <c r="C69" s="10"/>
      <c r="D69" s="11"/>
      <c r="E69" s="12"/>
      <c r="F69" s="13"/>
      <c r="G69" s="13" t="s">
        <v>29</v>
      </c>
      <c r="H69" s="13"/>
      <c r="I69" s="13" t="s">
        <v>29</v>
      </c>
      <c r="J69" s="16">
        <v>11990.769000000002</v>
      </c>
    </row>
    <row r="70" spans="1:11" ht="16.5" x14ac:dyDescent="0.25">
      <c r="A70" s="8"/>
      <c r="B70" s="9" t="s">
        <v>59</v>
      </c>
      <c r="C70" s="10"/>
      <c r="D70" s="11"/>
      <c r="E70" s="12"/>
      <c r="F70" s="13"/>
      <c r="G70" s="13" t="s">
        <v>29</v>
      </c>
      <c r="H70" s="13"/>
      <c r="I70" s="13" t="s">
        <v>29</v>
      </c>
      <c r="J70" s="16">
        <v>11990.769</v>
      </c>
    </row>
  </sheetData>
  <mergeCells count="20">
    <mergeCell ref="A13:A15"/>
    <mergeCell ref="B13:B15"/>
    <mergeCell ref="C13:C15"/>
    <mergeCell ref="D13:F14"/>
    <mergeCell ref="G13:J13"/>
    <mergeCell ref="G14:H14"/>
    <mergeCell ref="I14:J14"/>
    <mergeCell ref="A8:J8"/>
    <mergeCell ref="A10:B10"/>
    <mergeCell ref="C10:G10"/>
    <mergeCell ref="H10:J10"/>
    <mergeCell ref="A11:B11"/>
    <mergeCell ref="C11:G11"/>
    <mergeCell ref="H11:J11"/>
    <mergeCell ref="A7:J7"/>
    <mergeCell ref="A2:J2"/>
    <mergeCell ref="A3:J3"/>
    <mergeCell ref="A4:J4"/>
    <mergeCell ref="A5:J5"/>
    <mergeCell ref="A6:J6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view="pageBreakPreview" zoomScale="70" zoomScaleNormal="100" zoomScaleSheetLayoutView="70" workbookViewId="0">
      <selection activeCell="F34" sqref="F34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16.5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16.5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</row>
    <row r="5" spans="1:12" ht="16.5" x14ac:dyDescent="0.25">
      <c r="A5" s="18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16.5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</row>
    <row r="7" spans="1:12" ht="16.5" x14ac:dyDescent="0.25">
      <c r="A7" s="18" t="s">
        <v>22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6.5" x14ac:dyDescent="0.25">
      <c r="A8" s="18" t="s">
        <v>21</v>
      </c>
      <c r="B8" s="18"/>
      <c r="C8" s="18"/>
      <c r="D8" s="18"/>
      <c r="E8" s="18"/>
      <c r="F8" s="18"/>
      <c r="G8" s="18"/>
      <c r="H8" s="18"/>
      <c r="I8" s="18"/>
      <c r="J8" s="18"/>
    </row>
    <row r="9" spans="1:12" x14ac:dyDescent="0.25">
      <c r="J9" s="3" t="s">
        <v>20</v>
      </c>
    </row>
    <row r="10" spans="1:12" ht="37.5" customHeight="1" x14ac:dyDescent="0.25">
      <c r="A10" s="19" t="s">
        <v>6</v>
      </c>
      <c r="B10" s="19"/>
      <c r="C10" s="20" t="s">
        <v>11</v>
      </c>
      <c r="D10" s="21"/>
      <c r="E10" s="21"/>
      <c r="F10" s="21"/>
      <c r="G10" s="22"/>
      <c r="H10" s="20" t="s">
        <v>12</v>
      </c>
      <c r="I10" s="21"/>
      <c r="J10" s="22"/>
    </row>
    <row r="11" spans="1:12" ht="16.5" x14ac:dyDescent="0.25">
      <c r="A11" s="19" t="s">
        <v>23</v>
      </c>
      <c r="B11" s="19"/>
      <c r="C11" s="19" t="s">
        <v>24</v>
      </c>
      <c r="D11" s="19"/>
      <c r="E11" s="19"/>
      <c r="F11" s="19"/>
      <c r="G11" s="19"/>
      <c r="H11" s="19" t="s">
        <v>347</v>
      </c>
      <c r="I11" s="19"/>
      <c r="J11" s="19"/>
    </row>
    <row r="13" spans="1:12" ht="71.25" customHeight="1" x14ac:dyDescent="0.25">
      <c r="A13" s="23" t="s">
        <v>2</v>
      </c>
      <c r="B13" s="23" t="s">
        <v>3</v>
      </c>
      <c r="C13" s="23" t="s">
        <v>4</v>
      </c>
      <c r="D13" s="24" t="s">
        <v>13</v>
      </c>
      <c r="E13" s="25"/>
      <c r="F13" s="26"/>
      <c r="G13" s="20" t="s">
        <v>16</v>
      </c>
      <c r="H13" s="21"/>
      <c r="I13" s="21"/>
      <c r="J13" s="22"/>
    </row>
    <row r="14" spans="1:12" ht="27.75" customHeight="1" x14ac:dyDescent="0.25">
      <c r="A14" s="23"/>
      <c r="B14" s="23"/>
      <c r="C14" s="23"/>
      <c r="D14" s="27"/>
      <c r="E14" s="28"/>
      <c r="F14" s="29"/>
      <c r="G14" s="19" t="s">
        <v>8</v>
      </c>
      <c r="H14" s="19"/>
      <c r="I14" s="19" t="s">
        <v>9</v>
      </c>
      <c r="J14" s="19"/>
    </row>
    <row r="15" spans="1:12" ht="74.25" customHeight="1" x14ac:dyDescent="0.25">
      <c r="A15" s="23"/>
      <c r="B15" s="23"/>
      <c r="C15" s="23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61</v>
      </c>
      <c r="C17" s="10" t="s">
        <v>62</v>
      </c>
      <c r="D17" s="11" t="s">
        <v>348</v>
      </c>
      <c r="E17" s="12">
        <v>43348</v>
      </c>
      <c r="F17" s="13">
        <v>2.4729999999999999</v>
      </c>
      <c r="G17" s="13" t="s">
        <v>29</v>
      </c>
      <c r="H17" s="13" t="s">
        <v>29</v>
      </c>
      <c r="I17" s="13">
        <v>2.4729999999999999</v>
      </c>
      <c r="J17" s="13">
        <v>106.461</v>
      </c>
      <c r="K17" s="6"/>
      <c r="L17" s="6"/>
    </row>
    <row r="18" spans="1:12" ht="16.5" x14ac:dyDescent="0.25">
      <c r="A18" s="8">
        <v>2</v>
      </c>
      <c r="B18" s="9" t="s">
        <v>193</v>
      </c>
      <c r="C18" s="10" t="s">
        <v>194</v>
      </c>
      <c r="D18" s="11" t="s">
        <v>349</v>
      </c>
      <c r="E18" s="12">
        <v>43348</v>
      </c>
      <c r="F18" s="13">
        <v>33.71</v>
      </c>
      <c r="G18" s="13">
        <v>33.71</v>
      </c>
      <c r="H18" s="15">
        <v>1741.431</v>
      </c>
      <c r="I18" s="13" t="s">
        <v>29</v>
      </c>
      <c r="J18" s="13" t="s">
        <v>29</v>
      </c>
      <c r="K18" s="13">
        <v>1741.432</v>
      </c>
      <c r="L18" s="6"/>
    </row>
    <row r="19" spans="1:12" ht="16.5" x14ac:dyDescent="0.25">
      <c r="A19" s="8">
        <v>3</v>
      </c>
      <c r="B19" s="9" t="s">
        <v>193</v>
      </c>
      <c r="C19" s="10" t="s">
        <v>194</v>
      </c>
      <c r="D19" s="11" t="s">
        <v>350</v>
      </c>
      <c r="E19" s="12">
        <v>43348</v>
      </c>
      <c r="F19" s="13">
        <v>12.054</v>
      </c>
      <c r="G19" s="13">
        <v>12.054</v>
      </c>
      <c r="H19" s="13">
        <v>622.70000000000005</v>
      </c>
      <c r="I19" s="13" t="s">
        <v>29</v>
      </c>
      <c r="J19" s="13" t="s">
        <v>29</v>
      </c>
      <c r="K19" s="6"/>
      <c r="L19" s="6"/>
    </row>
    <row r="20" spans="1:12" ht="16.5" x14ac:dyDescent="0.25">
      <c r="A20" s="8">
        <v>4</v>
      </c>
      <c r="B20" s="9" t="s">
        <v>193</v>
      </c>
      <c r="C20" s="10" t="s">
        <v>194</v>
      </c>
      <c r="D20" s="11" t="s">
        <v>351</v>
      </c>
      <c r="E20" s="12">
        <v>43348</v>
      </c>
      <c r="F20" s="13">
        <v>16.606000000000002</v>
      </c>
      <c r="G20" s="13">
        <v>16.606000000000002</v>
      </c>
      <c r="H20" s="13">
        <v>857.85299999999995</v>
      </c>
      <c r="I20" s="13" t="s">
        <v>29</v>
      </c>
      <c r="J20" s="13" t="s">
        <v>29</v>
      </c>
      <c r="K20" s="6"/>
      <c r="L20" s="6"/>
    </row>
    <row r="21" spans="1:12" ht="16.5" x14ac:dyDescent="0.25">
      <c r="A21" s="8">
        <v>5</v>
      </c>
      <c r="B21" s="9" t="s">
        <v>198</v>
      </c>
      <c r="C21" s="10" t="s">
        <v>199</v>
      </c>
      <c r="D21" s="11" t="s">
        <v>352</v>
      </c>
      <c r="E21" s="12">
        <v>43340</v>
      </c>
      <c r="F21" s="13">
        <v>17.167999999999999</v>
      </c>
      <c r="G21" s="13">
        <v>17.167999999999999</v>
      </c>
      <c r="H21" s="15">
        <v>886.88400000000001</v>
      </c>
      <c r="I21" s="13" t="s">
        <v>29</v>
      </c>
      <c r="J21" s="13" t="s">
        <v>29</v>
      </c>
      <c r="K21" s="13">
        <v>886.88499999999999</v>
      </c>
      <c r="L21" s="6"/>
    </row>
    <row r="22" spans="1:12" ht="16.5" x14ac:dyDescent="0.25">
      <c r="A22" s="8">
        <v>6</v>
      </c>
      <c r="B22" s="9" t="s">
        <v>353</v>
      </c>
      <c r="C22" s="10" t="s">
        <v>354</v>
      </c>
      <c r="D22" s="11" t="s">
        <v>355</v>
      </c>
      <c r="E22" s="12">
        <v>43341</v>
      </c>
      <c r="F22" s="13">
        <v>1.111</v>
      </c>
      <c r="G22" s="13" t="s">
        <v>29</v>
      </c>
      <c r="H22" s="13" t="s">
        <v>29</v>
      </c>
      <c r="I22" s="13">
        <v>1.111</v>
      </c>
      <c r="J22" s="13">
        <v>47.828000000000003</v>
      </c>
      <c r="K22" s="6"/>
      <c r="L22" s="6"/>
    </row>
    <row r="23" spans="1:12" ht="16.5" x14ac:dyDescent="0.25">
      <c r="A23" s="8">
        <v>7</v>
      </c>
      <c r="B23" s="9" t="s">
        <v>210</v>
      </c>
      <c r="C23" s="10" t="s">
        <v>211</v>
      </c>
      <c r="D23" s="11" t="s">
        <v>356</v>
      </c>
      <c r="E23" s="12">
        <v>43340</v>
      </c>
      <c r="F23" s="13">
        <v>4.327</v>
      </c>
      <c r="G23" s="13">
        <v>4.327</v>
      </c>
      <c r="H23" s="13">
        <v>223.529</v>
      </c>
      <c r="I23" s="13" t="s">
        <v>29</v>
      </c>
      <c r="J23" s="13" t="s">
        <v>29</v>
      </c>
      <c r="K23" s="6"/>
      <c r="L23" s="6"/>
    </row>
    <row r="24" spans="1:12" ht="16.5" x14ac:dyDescent="0.25">
      <c r="A24" s="8">
        <v>8</v>
      </c>
      <c r="B24" s="9" t="s">
        <v>163</v>
      </c>
      <c r="C24" s="10" t="s">
        <v>164</v>
      </c>
      <c r="D24" s="11" t="s">
        <v>357</v>
      </c>
      <c r="E24" s="12">
        <v>43342</v>
      </c>
      <c r="F24" s="13">
        <v>0.621</v>
      </c>
      <c r="G24" s="13" t="s">
        <v>29</v>
      </c>
      <c r="H24" s="13" t="s">
        <v>29</v>
      </c>
      <c r="I24" s="13">
        <v>0.621</v>
      </c>
      <c r="J24" s="13">
        <v>26.734000000000002</v>
      </c>
      <c r="K24" s="6"/>
      <c r="L24" s="6"/>
    </row>
    <row r="25" spans="1:12" ht="16.5" x14ac:dyDescent="0.25">
      <c r="A25" s="8">
        <v>9</v>
      </c>
      <c r="B25" s="9" t="s">
        <v>358</v>
      </c>
      <c r="C25" s="10" t="s">
        <v>359</v>
      </c>
      <c r="D25" s="11" t="s">
        <v>360</v>
      </c>
      <c r="E25" s="12">
        <v>43343</v>
      </c>
      <c r="F25" s="13">
        <v>9.4E-2</v>
      </c>
      <c r="G25" s="13" t="s">
        <v>29</v>
      </c>
      <c r="H25" s="13" t="s">
        <v>29</v>
      </c>
      <c r="I25" s="13">
        <v>9.4E-2</v>
      </c>
      <c r="J25" s="13">
        <v>4.0469999999999997</v>
      </c>
      <c r="K25" s="6"/>
      <c r="L25" s="6"/>
    </row>
    <row r="26" spans="1:12" ht="16.5" x14ac:dyDescent="0.25">
      <c r="A26" s="8">
        <v>10</v>
      </c>
      <c r="B26" s="9" t="s">
        <v>98</v>
      </c>
      <c r="C26" s="10" t="s">
        <v>99</v>
      </c>
      <c r="D26" s="11" t="s">
        <v>361</v>
      </c>
      <c r="E26" s="12">
        <v>43341</v>
      </c>
      <c r="F26" s="13">
        <v>1.78</v>
      </c>
      <c r="G26" s="13" t="s">
        <v>29</v>
      </c>
      <c r="H26" s="13" t="s">
        <v>29</v>
      </c>
      <c r="I26" s="13">
        <v>1.78</v>
      </c>
      <c r="J26" s="13">
        <v>76.628</v>
      </c>
      <c r="K26" s="6"/>
      <c r="L26" s="6"/>
    </row>
    <row r="27" spans="1:12" ht="16.5" x14ac:dyDescent="0.25">
      <c r="A27" s="8">
        <v>11</v>
      </c>
      <c r="B27" s="9" t="s">
        <v>173</v>
      </c>
      <c r="C27" s="10" t="s">
        <v>174</v>
      </c>
      <c r="D27" s="11" t="s">
        <v>362</v>
      </c>
      <c r="E27" s="12">
        <v>43342</v>
      </c>
      <c r="F27" s="13">
        <v>9.3140000000000001</v>
      </c>
      <c r="G27" s="13" t="s">
        <v>29</v>
      </c>
      <c r="H27" s="13" t="s">
        <v>29</v>
      </c>
      <c r="I27" s="13">
        <v>9.3140000000000001</v>
      </c>
      <c r="J27" s="13">
        <v>400.96199999999999</v>
      </c>
      <c r="K27" s="6"/>
      <c r="L27" s="6"/>
    </row>
    <row r="28" spans="1:12" ht="33" x14ac:dyDescent="0.25">
      <c r="A28" s="8">
        <v>12</v>
      </c>
      <c r="B28" s="9" t="s">
        <v>57</v>
      </c>
      <c r="C28" s="10"/>
      <c r="D28" s="11"/>
      <c r="E28" s="12"/>
      <c r="F28" s="13">
        <v>0.74200000000000443</v>
      </c>
      <c r="G28" s="13" t="s">
        <v>29</v>
      </c>
      <c r="H28" s="13" t="s">
        <v>29</v>
      </c>
      <c r="I28" s="13">
        <v>0.74200000000000443</v>
      </c>
      <c r="J28" s="13">
        <v>31.943000000000001</v>
      </c>
      <c r="K28" s="6"/>
      <c r="L28" s="6"/>
    </row>
    <row r="29" spans="1:12" ht="16.5" x14ac:dyDescent="0.25">
      <c r="A29" s="8"/>
      <c r="B29" s="9"/>
      <c r="C29" s="10"/>
      <c r="D29" s="11"/>
      <c r="E29" s="12"/>
      <c r="F29" s="13">
        <v>100</v>
      </c>
      <c r="G29" s="13">
        <v>83.865000000000009</v>
      </c>
      <c r="H29" s="15">
        <f>SUM(H17:H28)</f>
        <v>4332.3970000000008</v>
      </c>
      <c r="I29" s="13">
        <v>16.135000000000005</v>
      </c>
      <c r="J29" s="13">
        <v>694.60299999999995</v>
      </c>
      <c r="K29" s="13">
        <v>4332.3989999999994</v>
      </c>
      <c r="L29" s="6"/>
    </row>
    <row r="30" spans="1:12" ht="16.5" x14ac:dyDescent="0.25">
      <c r="A30" s="8"/>
      <c r="B30" s="9" t="s">
        <v>58</v>
      </c>
      <c r="C30" s="10"/>
      <c r="D30" s="11"/>
      <c r="E30" s="12"/>
      <c r="F30" s="13"/>
      <c r="G30" s="13" t="s">
        <v>29</v>
      </c>
      <c r="H30" s="13"/>
      <c r="I30" s="13" t="s">
        <v>29</v>
      </c>
      <c r="J30" s="16">
        <f>H29+J29</f>
        <v>5027.0000000000009</v>
      </c>
      <c r="K30" s="13">
        <v>5027.0019999999995</v>
      </c>
      <c r="L30" s="6"/>
    </row>
    <row r="31" spans="1:12" ht="16.5" x14ac:dyDescent="0.25">
      <c r="A31" s="8"/>
      <c r="B31" s="9" t="s">
        <v>59</v>
      </c>
      <c r="C31" s="10"/>
      <c r="D31" s="11"/>
      <c r="E31" s="12"/>
      <c r="F31" s="13"/>
      <c r="G31" s="13" t="s">
        <v>29</v>
      </c>
      <c r="H31" s="13"/>
      <c r="I31" s="13" t="s">
        <v>29</v>
      </c>
      <c r="J31" s="16">
        <v>5027</v>
      </c>
      <c r="K31" s="6"/>
      <c r="L31" s="6"/>
    </row>
  </sheetData>
  <mergeCells count="20">
    <mergeCell ref="A13:A15"/>
    <mergeCell ref="B13:B15"/>
    <mergeCell ref="C13:C15"/>
    <mergeCell ref="D13:F14"/>
    <mergeCell ref="G13:J13"/>
    <mergeCell ref="G14:H14"/>
    <mergeCell ref="I14:J14"/>
    <mergeCell ref="A8:J8"/>
    <mergeCell ref="A10:B10"/>
    <mergeCell ref="C10:G10"/>
    <mergeCell ref="H10:J10"/>
    <mergeCell ref="A11:B11"/>
    <mergeCell ref="C11:G11"/>
    <mergeCell ref="H11:J11"/>
    <mergeCell ref="A7:J7"/>
    <mergeCell ref="A2:J2"/>
    <mergeCell ref="A3:J3"/>
    <mergeCell ref="A4:J4"/>
    <mergeCell ref="A5:J5"/>
    <mergeCell ref="A6:J6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view="pageBreakPreview" zoomScale="70" zoomScaleNormal="100" zoomScaleSheetLayoutView="70" workbookViewId="0">
      <selection activeCell="H33" sqref="H33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16.5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16.5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</row>
    <row r="5" spans="1:12" ht="16.5" x14ac:dyDescent="0.25">
      <c r="A5" s="18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16.5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</row>
    <row r="7" spans="1:12" ht="16.5" x14ac:dyDescent="0.25">
      <c r="A7" s="18" t="s">
        <v>22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6.5" x14ac:dyDescent="0.25">
      <c r="A8" s="18" t="s">
        <v>21</v>
      </c>
      <c r="B8" s="18"/>
      <c r="C8" s="18"/>
      <c r="D8" s="18"/>
      <c r="E8" s="18"/>
      <c r="F8" s="18"/>
      <c r="G8" s="18"/>
      <c r="H8" s="18"/>
      <c r="I8" s="18"/>
      <c r="J8" s="18"/>
    </row>
    <row r="9" spans="1:12" x14ac:dyDescent="0.25">
      <c r="J9" s="3" t="s">
        <v>20</v>
      </c>
    </row>
    <row r="10" spans="1:12" ht="37.5" customHeight="1" x14ac:dyDescent="0.25">
      <c r="A10" s="19" t="s">
        <v>6</v>
      </c>
      <c r="B10" s="19"/>
      <c r="C10" s="20" t="s">
        <v>11</v>
      </c>
      <c r="D10" s="21"/>
      <c r="E10" s="21"/>
      <c r="F10" s="21"/>
      <c r="G10" s="22"/>
      <c r="H10" s="20" t="s">
        <v>12</v>
      </c>
      <c r="I10" s="21"/>
      <c r="J10" s="22"/>
    </row>
    <row r="11" spans="1:12" ht="16.5" x14ac:dyDescent="0.25">
      <c r="A11" s="19" t="s">
        <v>23</v>
      </c>
      <c r="B11" s="19"/>
      <c r="C11" s="19" t="s">
        <v>24</v>
      </c>
      <c r="D11" s="19"/>
      <c r="E11" s="19"/>
      <c r="F11" s="19"/>
      <c r="G11" s="19"/>
      <c r="H11" s="19" t="s">
        <v>363</v>
      </c>
      <c r="I11" s="19"/>
      <c r="J11" s="19"/>
    </row>
    <row r="13" spans="1:12" ht="71.25" customHeight="1" x14ac:dyDescent="0.25">
      <c r="A13" s="23" t="s">
        <v>2</v>
      </c>
      <c r="B13" s="23" t="s">
        <v>3</v>
      </c>
      <c r="C13" s="23" t="s">
        <v>4</v>
      </c>
      <c r="D13" s="24" t="s">
        <v>13</v>
      </c>
      <c r="E13" s="25"/>
      <c r="F13" s="26"/>
      <c r="G13" s="20" t="s">
        <v>16</v>
      </c>
      <c r="H13" s="21"/>
      <c r="I13" s="21"/>
      <c r="J13" s="22"/>
    </row>
    <row r="14" spans="1:12" ht="27.75" customHeight="1" x14ac:dyDescent="0.25">
      <c r="A14" s="23"/>
      <c r="B14" s="23"/>
      <c r="C14" s="23"/>
      <c r="D14" s="27"/>
      <c r="E14" s="28"/>
      <c r="F14" s="29"/>
      <c r="G14" s="19" t="s">
        <v>8</v>
      </c>
      <c r="H14" s="19"/>
      <c r="I14" s="19" t="s">
        <v>9</v>
      </c>
      <c r="J14" s="19"/>
    </row>
    <row r="15" spans="1:12" ht="74.25" customHeight="1" x14ac:dyDescent="0.25">
      <c r="A15" s="23"/>
      <c r="B15" s="23"/>
      <c r="C15" s="23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353</v>
      </c>
      <c r="C17" s="10" t="s">
        <v>354</v>
      </c>
      <c r="D17" s="11" t="s">
        <v>364</v>
      </c>
      <c r="E17" s="12">
        <v>43341</v>
      </c>
      <c r="F17" s="13">
        <v>32.712000000000003</v>
      </c>
      <c r="G17" s="13">
        <v>32.712000000000003</v>
      </c>
      <c r="H17" s="15">
        <v>427.88299999999998</v>
      </c>
      <c r="I17" s="13" t="s">
        <v>29</v>
      </c>
      <c r="J17" s="13" t="s">
        <v>29</v>
      </c>
      <c r="K17" s="13">
        <v>427.88400000000001</v>
      </c>
      <c r="L17" s="6"/>
    </row>
    <row r="18" spans="1:12" ht="16.5" x14ac:dyDescent="0.25">
      <c r="A18" s="8">
        <v>2</v>
      </c>
      <c r="B18" s="9" t="s">
        <v>365</v>
      </c>
      <c r="C18" s="10" t="s">
        <v>366</v>
      </c>
      <c r="D18" s="11" t="s">
        <v>367</v>
      </c>
      <c r="E18" s="12">
        <v>43342</v>
      </c>
      <c r="F18" s="13">
        <v>1.1120000000000001</v>
      </c>
      <c r="G18" s="13">
        <v>1.1120000000000001</v>
      </c>
      <c r="H18" s="13">
        <v>14.545</v>
      </c>
      <c r="I18" s="13" t="s">
        <v>29</v>
      </c>
      <c r="J18" s="13" t="s">
        <v>29</v>
      </c>
      <c r="K18" s="6"/>
      <c r="L18" s="6"/>
    </row>
    <row r="19" spans="1:12" ht="16.5" x14ac:dyDescent="0.25">
      <c r="A19" s="8">
        <v>3</v>
      </c>
      <c r="B19" s="9" t="s">
        <v>368</v>
      </c>
      <c r="C19" s="10" t="s">
        <v>369</v>
      </c>
      <c r="D19" s="11" t="s">
        <v>370</v>
      </c>
      <c r="E19" s="12">
        <v>43340</v>
      </c>
      <c r="F19" s="13">
        <v>1.9490000000000001</v>
      </c>
      <c r="G19" s="13">
        <v>1.9490000000000001</v>
      </c>
      <c r="H19" s="13">
        <v>25.494</v>
      </c>
      <c r="I19" s="13" t="s">
        <v>29</v>
      </c>
      <c r="J19" s="13" t="s">
        <v>29</v>
      </c>
      <c r="K19" s="6"/>
      <c r="L19" s="6"/>
    </row>
    <row r="20" spans="1:12" ht="16.5" x14ac:dyDescent="0.25">
      <c r="A20" s="8">
        <v>4</v>
      </c>
      <c r="B20" s="9" t="s">
        <v>371</v>
      </c>
      <c r="C20" s="10" t="s">
        <v>372</v>
      </c>
      <c r="D20" s="11" t="s">
        <v>373</v>
      </c>
      <c r="E20" s="12">
        <v>43350</v>
      </c>
      <c r="F20" s="13">
        <v>0.29399999999999998</v>
      </c>
      <c r="G20" s="13">
        <v>0.29399999999999998</v>
      </c>
      <c r="H20" s="13">
        <v>3.8460000000000001</v>
      </c>
      <c r="I20" s="13" t="s">
        <v>29</v>
      </c>
      <c r="J20" s="13" t="s">
        <v>29</v>
      </c>
      <c r="K20" s="6"/>
      <c r="L20" s="6"/>
    </row>
    <row r="21" spans="1:12" ht="16.5" x14ac:dyDescent="0.25">
      <c r="A21" s="8">
        <v>5</v>
      </c>
      <c r="B21" s="9" t="s">
        <v>173</v>
      </c>
      <c r="C21" s="10" t="s">
        <v>174</v>
      </c>
      <c r="D21" s="11" t="s">
        <v>374</v>
      </c>
      <c r="E21" s="12">
        <v>43342</v>
      </c>
      <c r="F21" s="13">
        <v>0.62</v>
      </c>
      <c r="G21" s="13" t="s">
        <v>29</v>
      </c>
      <c r="H21" s="13" t="s">
        <v>29</v>
      </c>
      <c r="I21" s="13">
        <v>0.62</v>
      </c>
      <c r="J21" s="13">
        <v>6.758</v>
      </c>
      <c r="K21" s="6"/>
      <c r="L21" s="6"/>
    </row>
    <row r="22" spans="1:12" ht="16.5" x14ac:dyDescent="0.25">
      <c r="A22" s="8">
        <v>6</v>
      </c>
      <c r="B22" s="9" t="s">
        <v>375</v>
      </c>
      <c r="C22" s="10" t="s">
        <v>376</v>
      </c>
      <c r="D22" s="11" t="s">
        <v>377</v>
      </c>
      <c r="E22" s="12">
        <v>43340</v>
      </c>
      <c r="F22" s="13">
        <v>2.109</v>
      </c>
      <c r="G22" s="13" t="s">
        <v>29</v>
      </c>
      <c r="H22" s="13" t="s">
        <v>29</v>
      </c>
      <c r="I22" s="13">
        <v>2.109</v>
      </c>
      <c r="J22" s="13">
        <v>22.989000000000001</v>
      </c>
      <c r="K22" s="6"/>
      <c r="L22" s="6"/>
    </row>
    <row r="23" spans="1:12" ht="16.5" x14ac:dyDescent="0.25">
      <c r="A23" s="8">
        <v>7</v>
      </c>
      <c r="B23" s="9" t="s">
        <v>378</v>
      </c>
      <c r="C23" s="10" t="s">
        <v>379</v>
      </c>
      <c r="D23" s="11" t="s">
        <v>380</v>
      </c>
      <c r="E23" s="12">
        <v>43341</v>
      </c>
      <c r="F23" s="13">
        <v>12.092000000000001</v>
      </c>
      <c r="G23" s="13">
        <v>12.092000000000001</v>
      </c>
      <c r="H23" s="13">
        <v>158.167</v>
      </c>
      <c r="I23" s="13" t="s">
        <v>29</v>
      </c>
      <c r="J23" s="13" t="s">
        <v>29</v>
      </c>
      <c r="K23" s="6"/>
      <c r="L23" s="6"/>
    </row>
    <row r="24" spans="1:12" ht="33" x14ac:dyDescent="0.25">
      <c r="A24" s="8">
        <v>8</v>
      </c>
      <c r="B24" s="9" t="s">
        <v>381</v>
      </c>
      <c r="C24" s="10" t="s">
        <v>382</v>
      </c>
      <c r="D24" s="11" t="s">
        <v>383</v>
      </c>
      <c r="E24" s="12">
        <v>43340</v>
      </c>
      <c r="F24" s="13">
        <v>27.553999999999998</v>
      </c>
      <c r="G24" s="13">
        <v>27.553999999999998</v>
      </c>
      <c r="H24" s="13">
        <v>360.416</v>
      </c>
      <c r="I24" s="13" t="s">
        <v>29</v>
      </c>
      <c r="J24" s="13" t="s">
        <v>29</v>
      </c>
      <c r="K24" s="6"/>
      <c r="L24" s="6"/>
    </row>
    <row r="25" spans="1:12" ht="16.5" x14ac:dyDescent="0.25">
      <c r="A25" s="8">
        <v>9</v>
      </c>
      <c r="B25" s="9" t="s">
        <v>384</v>
      </c>
      <c r="C25" s="10" t="s">
        <v>385</v>
      </c>
      <c r="D25" s="11" t="s">
        <v>386</v>
      </c>
      <c r="E25" s="12">
        <v>43341</v>
      </c>
      <c r="F25" s="13">
        <v>16.015000000000001</v>
      </c>
      <c r="G25" s="13">
        <v>16.015000000000001</v>
      </c>
      <c r="H25" s="13">
        <v>209.482</v>
      </c>
      <c r="I25" s="13" t="s">
        <v>29</v>
      </c>
      <c r="J25" s="13" t="s">
        <v>29</v>
      </c>
      <c r="K25" s="6"/>
      <c r="L25" s="6"/>
    </row>
    <row r="26" spans="1:12" ht="16.5" x14ac:dyDescent="0.25">
      <c r="A26" s="8">
        <v>10</v>
      </c>
      <c r="B26" s="9" t="s">
        <v>387</v>
      </c>
      <c r="C26" s="10" t="s">
        <v>388</v>
      </c>
      <c r="D26" s="11" t="s">
        <v>389</v>
      </c>
      <c r="E26" s="12">
        <v>43340</v>
      </c>
      <c r="F26" s="13">
        <v>5.5430000000000001</v>
      </c>
      <c r="G26" s="13" t="s">
        <v>29</v>
      </c>
      <c r="H26" s="13" t="s">
        <v>29</v>
      </c>
      <c r="I26" s="13">
        <v>5.5430000000000001</v>
      </c>
      <c r="J26" s="13">
        <v>60.42</v>
      </c>
      <c r="K26" s="6"/>
      <c r="L26" s="6"/>
    </row>
    <row r="27" spans="1:12" ht="16.5" x14ac:dyDescent="0.25">
      <c r="A27" s="8"/>
      <c r="B27" s="9"/>
      <c r="C27" s="10"/>
      <c r="D27" s="11"/>
      <c r="E27" s="12"/>
      <c r="F27" s="13">
        <v>99.999999999999986</v>
      </c>
      <c r="G27" s="13">
        <v>91.727999999999994</v>
      </c>
      <c r="H27" s="15">
        <f>SUM(H17:H26)</f>
        <v>1199.8330000000001</v>
      </c>
      <c r="I27" s="13">
        <v>8.2720000000000002</v>
      </c>
      <c r="J27" s="13">
        <v>90.167000000000002</v>
      </c>
      <c r="K27" s="13">
        <v>1199.8340000000001</v>
      </c>
      <c r="L27" s="6"/>
    </row>
    <row r="28" spans="1:12" ht="16.5" x14ac:dyDescent="0.25">
      <c r="A28" s="8"/>
      <c r="B28" s="9" t="s">
        <v>58</v>
      </c>
      <c r="C28" s="10"/>
      <c r="D28" s="11"/>
      <c r="E28" s="12"/>
      <c r="F28" s="13"/>
      <c r="G28" s="13" t="s">
        <v>29</v>
      </c>
      <c r="H28" s="13"/>
      <c r="I28" s="13" t="s">
        <v>29</v>
      </c>
      <c r="J28" s="16">
        <f>H27+J27</f>
        <v>1290</v>
      </c>
      <c r="K28" s="13">
        <v>1290.001</v>
      </c>
      <c r="L28" s="6"/>
    </row>
    <row r="29" spans="1:12" ht="16.5" x14ac:dyDescent="0.25">
      <c r="A29" s="8"/>
      <c r="B29" s="9" t="s">
        <v>59</v>
      </c>
      <c r="C29" s="10"/>
      <c r="D29" s="11"/>
      <c r="E29" s="12"/>
      <c r="F29" s="13"/>
      <c r="G29" s="13" t="s">
        <v>29</v>
      </c>
      <c r="H29" s="13"/>
      <c r="I29" s="13" t="s">
        <v>29</v>
      </c>
      <c r="J29" s="16">
        <v>1290</v>
      </c>
      <c r="K29" s="6"/>
      <c r="L29" s="6"/>
    </row>
  </sheetData>
  <mergeCells count="20">
    <mergeCell ref="A13:A15"/>
    <mergeCell ref="B13:B15"/>
    <mergeCell ref="C13:C15"/>
    <mergeCell ref="D13:F14"/>
    <mergeCell ref="G13:J13"/>
    <mergeCell ref="G14:H14"/>
    <mergeCell ref="I14:J14"/>
    <mergeCell ref="A8:J8"/>
    <mergeCell ref="A10:B10"/>
    <mergeCell ref="C10:G10"/>
    <mergeCell ref="H10:J10"/>
    <mergeCell ref="A11:B11"/>
    <mergeCell ref="C11:G11"/>
    <mergeCell ref="H11:J11"/>
    <mergeCell ref="A7:J7"/>
    <mergeCell ref="A2:J2"/>
    <mergeCell ref="A3:J3"/>
    <mergeCell ref="A4:J4"/>
    <mergeCell ref="A5:J5"/>
    <mergeCell ref="A6:J6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21</vt:i4>
      </vt:variant>
    </vt:vector>
  </HeadingPairs>
  <TitlesOfParts>
    <vt:vector size="29" baseType="lpstr">
      <vt:lpstr>В-Сах</vt:lpstr>
      <vt:lpstr>З-К</vt:lpstr>
      <vt:lpstr>З-Сах</vt:lpstr>
      <vt:lpstr>Караг</vt:lpstr>
      <vt:lpstr>К-К</vt:lpstr>
      <vt:lpstr>П-К</vt:lpstr>
      <vt:lpstr>С-Кур</vt:lpstr>
      <vt:lpstr>Ю-Кур</vt:lpstr>
      <vt:lpstr>'В-Сах'!_РАСЧЕТ_по_Прил_4</vt:lpstr>
      <vt:lpstr>'З-К'!_РАСЧЕТ_по_Прил_4</vt:lpstr>
      <vt:lpstr>'З-Сах'!_РАСЧЕТ_по_Прил_4</vt:lpstr>
      <vt:lpstr>Караг!_РАСЧЕТ_по_Прил_4</vt:lpstr>
      <vt:lpstr>'К-К'!_РАСЧЕТ_по_Прил_4</vt:lpstr>
      <vt:lpstr>'П-К'!_РАСЧЕТ_по_Прил_4</vt:lpstr>
      <vt:lpstr>'С-Кур'!_РАСЧЕТ_по_Прил_4</vt:lpstr>
      <vt:lpstr>'Ю-Кур'!_РАСЧЕТ_по_Прил_4</vt:lpstr>
      <vt:lpstr>'В-Сах'!Заголовки_для_печати</vt:lpstr>
      <vt:lpstr>'З-К'!Заголовки_для_печати</vt:lpstr>
      <vt:lpstr>'З-Сах'!Заголовки_для_печати</vt:lpstr>
      <vt:lpstr>Караг!Заголовки_для_печати</vt:lpstr>
      <vt:lpstr>'П-К'!Заголовки_для_печати</vt:lpstr>
      <vt:lpstr>'С-Кур'!Заголовки_для_печати</vt:lpstr>
      <vt:lpstr>'Ю-Кур'!Заголовки_для_печати</vt:lpstr>
      <vt:lpstr>'В-Сах'!Область_печати</vt:lpstr>
      <vt:lpstr>'З-К'!Область_печати</vt:lpstr>
      <vt:lpstr>'З-Сах'!Область_печати</vt:lpstr>
      <vt:lpstr>'П-К'!Область_печати</vt:lpstr>
      <vt:lpstr>'С-Кур'!Область_печати</vt:lpstr>
      <vt:lpstr>'Ю-Кур'!Область_печати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2020-04-30T11:10:37Z</dcterms:modified>
</cp:coreProperties>
</file>